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mc:AlternateContent xmlns:mc="http://schemas.openxmlformats.org/markup-compatibility/2006">
    <mc:Choice Requires="x15">
      <x15ac:absPath xmlns:x15ac="http://schemas.microsoft.com/office/spreadsheetml/2010/11/ac" url="W:\6 FURAG\MID 2020\01. PETH\P.33\"/>
    </mc:Choice>
  </mc:AlternateContent>
  <xr:revisionPtr revIDLastSave="0" documentId="8_{11A9372A-53BF-49C2-B0C4-F32AE098583A}" xr6:coauthVersionLast="36" xr6:coauthVersionMax="36" xr10:uidLastSave="{00000000-0000-0000-0000-000000000000}"/>
  <bookViews>
    <workbookView xWindow="0" yWindow="0" windowWidth="28800" windowHeight="11625" activeTab="4" xr2:uid="{00000000-000D-0000-FFFF-FFFF00000000}"/>
  </bookViews>
  <sheets>
    <sheet name="Información Empresa" sheetId="2" r:id="rId1"/>
    <sheet name="Evaluación y Plan de mejora" sheetId="1" state="hidden" r:id="rId2"/>
    <sheet name="Resultado - gráfico" sheetId="3" state="hidden" r:id="rId3"/>
    <sheet name="Gráficas" sheetId="4" r:id="rId4"/>
    <sheet name="Items" sheetId="5" r:id="rId5"/>
  </sheets>
  <definedNames>
    <definedName name="_xlnm.Print_Area" localSheetId="1">'Evaluación y Plan de mejora'!$A$1:$R$112</definedName>
    <definedName name="_xlnm.Print_Area" localSheetId="0">'Información Empresa'!$A$1:$J$38</definedName>
    <definedName name="_xlnm.Print_Titles" localSheetId="1">'Evaluación y Plan de mejora'!$6:$11</definedName>
  </definedNames>
  <calcPr calcId="191029"/>
  <fileRecoveryPr autoRecover="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45" i="1" l="1"/>
  <c r="C25" i="2"/>
  <c r="C4" i="3"/>
  <c r="C8" i="3" s="1"/>
  <c r="C7" i="3"/>
  <c r="C6" i="3"/>
  <c r="C5" i="3"/>
  <c r="C111" i="1"/>
  <c r="D7" i="3"/>
  <c r="E7" i="3"/>
  <c r="C103" i="1"/>
  <c r="D6" i="3"/>
  <c r="C94" i="1"/>
  <c r="D5" i="3"/>
  <c r="E5" i="3" s="1"/>
  <c r="D4" i="3"/>
  <c r="D8" i="3" s="1"/>
  <c r="E8" i="3" l="1"/>
  <c r="E6" i="3"/>
  <c r="E4" i="3"/>
</calcChain>
</file>

<file path=xl/sharedStrings.xml><?xml version="1.0" encoding="utf-8"?>
<sst xmlns="http://schemas.openxmlformats.org/spreadsheetml/2006/main" count="527" uniqueCount="335">
  <si>
    <t xml:space="preserve">PLANEAR </t>
  </si>
  <si>
    <t>La persona que diseña, ejecuta e implementa el Sistema de Gestión de Seguridad y Salud en el Trabajo tiene la formación y cursos solicitada en los artículos 5 y 6 de la Resolución 1111 de 2017.</t>
  </si>
  <si>
    <t xml:space="preserve">Se tiene establecido por escrito el nombramiento del responsable de Seguridad y Salud en el Trabajo. </t>
  </si>
  <si>
    <t xml:space="preserve">Todos los trabajadores de la empresa, independientemente su forma de contratación o vinculación cuentan con afiliación al Sistema General de Riesgos Laborales y pago de aportes de seguridad social. </t>
  </si>
  <si>
    <t xml:space="preserve">Cuenta con soportes de la conformación del Comité Paritario de Seguridad y Salud en el Trabajo COPASST o Vigía SST, de acuerdo al número de trabajadores de la empresa.  </t>
  </si>
  <si>
    <t xml:space="preserve">Tiene evidencia escrita de las reuniones mensuales  y actividades desarrolladas por el Vigía SST o COPASST. </t>
  </si>
  <si>
    <t>Esta conformado el Comité de Convivencia Laboral y este funciona de acuerdo a la normatividad vigente.</t>
  </si>
  <si>
    <t xml:space="preserve">Se tiene evidencia de los informes de gestión del comité de convivencia laboral </t>
  </si>
  <si>
    <t xml:space="preserve">El COPASST/ Vigía participó en la revisión anual del Programa de Capacitación </t>
  </si>
  <si>
    <t>Se tiene registro documental de la rendición de cuentas anuales, realizadas al interior de la empresa</t>
  </si>
  <si>
    <t xml:space="preserve">En la rendición de cuentas se incluyen a todos los niveles de la empresa de acuerdo a las responsabilidades asignadas en el SG-SST </t>
  </si>
  <si>
    <t>Se aplican las acciones establecidas para dar respuesta  a  las comunicaciones recibidas son eficaces.</t>
  </si>
  <si>
    <t xml:space="preserve">Se tiene establecido un procedimiento para la identificación y evaluación de las especificaciones en Seguridad y Salud en el Trabajo, de las compras o adquisición de productos y servicios. </t>
  </si>
  <si>
    <t>La empresa incluye los aspectos de Seguridad y Salud en el Trabajo en la evaluación y selección de proveedores y contratistas.</t>
  </si>
  <si>
    <t xml:space="preserve">HACER </t>
  </si>
  <si>
    <t>Son realizadas evaluaciones de los puestos de trabajo en el marco de los programas de vigilancia epidemiológica de la salud de los trabajadores</t>
  </si>
  <si>
    <t>Se informa al médico que realiza las evaluaciones ocupacionales los perfiles del cargo, con una descripción de las tareas y el medio en el cual se desarrollará la labor respectiva.</t>
  </si>
  <si>
    <t>Los resultados de las evaluaciones medicas ocupacionales son comunicados por escrito al trabajador y constarán en su historia clínica.</t>
  </si>
  <si>
    <t>Se entregan los soportes a quienes califican en primera oportunidad y/o a las Juntas de Calificación de Invalidez los documentos que son responsabilidad del empleador que trata la norma para la calificación de origen y porcentaje de la pérdida de la capacidad laboral.</t>
  </si>
  <si>
    <t>Cuenta con un programa para promover entre los trabajadores estilos de vida y entorno saludable, incluyendo campañas específicas tendientes a la prevención y el control de la fármaco dependencia, el alcoholismo y el tabaquismo, entre otros.</t>
  </si>
  <si>
    <t>En las instalaciones de la empresa hay suministro permanente de agua potable, servicios sanitarios y mecanismos para disponer excretas y basuras.</t>
  </si>
  <si>
    <t>La empresa reporta a la Administradora de Riesgos Laborales (ARL), a la Entidad Promotora de Salud (EPS) todos los accidentes y las enfermedades laborales diagnosticadas.</t>
  </si>
  <si>
    <t>Son remitidos a la ARL y la Dirección Territorial  los informes de las investigaciones de accidente de trabajo grave o mortal o una enfermedad laboral mortal.</t>
  </si>
  <si>
    <t>Se tienen identificados con base en la valoración de los riesgos, aquellos que son prioritarios.</t>
  </si>
  <si>
    <t>La    identificación    de peligros, evaluación y valoración   del   riesgo se desarrolló con la participación de trabajadores de todos los niveles de la empresa</t>
  </si>
  <si>
    <t>Se realizan mediciones ambientales de los riesgos prioritarios, provenientes de peligros químicos, físicos y/o biológicos.</t>
  </si>
  <si>
    <t>Cuenta con la evidencia del mantenimiento preventivo y/o correctivo en las instalaciones, equipos y herramientas de acuerdo con los manuales de uso de estos y los informes de las inspecciones o reportes de condiciones insegura.</t>
  </si>
  <si>
    <t>Se le suministra a los trabajadores que requieran los Elementos de Protección Personal  y se le reponen oportunamente conforme  al  desgaste y condiciones de uso de los mismos.</t>
  </si>
  <si>
    <t xml:space="preserve">Cuenta con evidencias de las capacitación para el uso de elementos de protección personal </t>
  </si>
  <si>
    <t>El plan  de prevención, preparación y respuesta ante emergencias, incluye planos de las instalaciones que identifican áreas y salidas de emergencia, así como la señalización debida, simulacros como mínimo una vez al año y  este  es  divulgado., Se tienen en cuenta todas  las jornadas de trabajo, en todos los centros de trabajo.</t>
  </si>
  <si>
    <t xml:space="preserve">Tiene evidencias de la divulgación del Plan de prevención, preparación y respuesta ante emergencias. </t>
  </si>
  <si>
    <t xml:space="preserve">VERIFICAR </t>
  </si>
  <si>
    <t xml:space="preserve">Se tienen definidos los indicadores de estructura, proceso y resultado. </t>
  </si>
  <si>
    <t>ACTUAR</t>
  </si>
  <si>
    <t>Cuenta con evidencia documental de las acciones preventivas y/o correctivas provenientes de los resultados y/o recomendaciones.</t>
  </si>
  <si>
    <t>Hay evidencia documental de las acciones correctivas, preventivas y/o de mejora que se implementaron según lo detectado en la revisión por la Alta Dirección del SG - SST.</t>
  </si>
  <si>
    <t xml:space="preserve">RAZÓN SOCIAL </t>
  </si>
  <si>
    <t xml:space="preserve">NIT </t>
  </si>
  <si>
    <t xml:space="preserve">TELEFONO </t>
  </si>
  <si>
    <t xml:space="preserve">DIRECCIÓN </t>
  </si>
  <si>
    <t xml:space="preserve">CUMPLIMIENTO </t>
  </si>
  <si>
    <t xml:space="preserve">REPRESENTANTE LEGAL </t>
  </si>
  <si>
    <t xml:space="preserve">ARL </t>
  </si>
  <si>
    <t xml:space="preserve">EVALUACIÓN INICIAL </t>
  </si>
  <si>
    <t xml:space="preserve">OBSERVACIÓN </t>
  </si>
  <si>
    <t xml:space="preserve">PLAN DE MEJORAMIENTO </t>
  </si>
  <si>
    <t xml:space="preserve">ACTIVIDAD </t>
  </si>
  <si>
    <t xml:space="preserve">MES </t>
  </si>
  <si>
    <t xml:space="preserve">SEMANA </t>
  </si>
  <si>
    <t xml:space="preserve">RESPONSABLE </t>
  </si>
  <si>
    <t xml:space="preserve">PROGRAMACIÓN </t>
  </si>
  <si>
    <t xml:space="preserve">RESPONSABLE DEL CIERRE </t>
  </si>
  <si>
    <t xml:space="preserve">CIERRE DE LA ACTIVIDAD </t>
  </si>
  <si>
    <t xml:space="preserve">Enero </t>
  </si>
  <si>
    <t xml:space="preserve">Febrero </t>
  </si>
  <si>
    <t>Marzo</t>
  </si>
  <si>
    <t>Abril</t>
  </si>
  <si>
    <t>Mayo</t>
  </si>
  <si>
    <t>Junio</t>
  </si>
  <si>
    <t>Julio</t>
  </si>
  <si>
    <t>Agosto</t>
  </si>
  <si>
    <t>Septiembre</t>
  </si>
  <si>
    <t>Octubre</t>
  </si>
  <si>
    <t>Noviembre</t>
  </si>
  <si>
    <t>Diciembre</t>
  </si>
  <si>
    <t xml:space="preserve">TOTAL FASE PLANEAR </t>
  </si>
  <si>
    <t>TOTAL FASE ACTUAR</t>
  </si>
  <si>
    <t>TOTAL FASE VERIFICAR</t>
  </si>
  <si>
    <t>TOTAL FASE HACER</t>
  </si>
  <si>
    <t xml:space="preserve">Se realiza el reporte a la  Dirección  Territorial el  accidente  grave  y mortal,  como  las enfermedades diagnosticadas como laborales dentro de los (2) dos días hábiles siguientes a la ocurrencia. </t>
  </si>
  <si>
    <t>Se tiene identificado si las sustancias químicas presentes en el lugar de trabajo están compuestas por agentes o sustancias catalogadas como carcinógenas en el grupo 1 de la clasificación de la Agencia Internacional de Investigación sobre el Cáncer (International Agency for Research on Cáncer, IARC) o con toxicidad aguda según los criterios del Sistema   Globalmente Armonizado (categorías  I  y  II  ).</t>
  </si>
  <si>
    <t xml:space="preserve">INFORMACIÓN DE LA EMPRESA </t>
  </si>
  <si>
    <t xml:space="preserve">SURSALES </t>
  </si>
  <si>
    <t xml:space="preserve">UBICACIÓN </t>
  </si>
  <si>
    <t xml:space="preserve">CORREO ELECTRÓNICO </t>
  </si>
  <si>
    <t>RESPONSABLE DE SST</t>
  </si>
  <si>
    <t xml:space="preserve">ACTIVIDAD ECONÓMICA </t>
  </si>
  <si>
    <t xml:space="preserve">CLASE DE RIESGO </t>
  </si>
  <si>
    <t xml:space="preserve">INFORMACIÓN DE LOS TRABAJADORES </t>
  </si>
  <si>
    <t xml:space="preserve">TOTAL </t>
  </si>
  <si>
    <t xml:space="preserve">ACCIDENTALIDAD </t>
  </si>
  <si>
    <t>N° ACCIDENTES DE TRABAJO EN EL AÑO ANTERIOR</t>
  </si>
  <si>
    <t xml:space="preserve">PROFESIONAL QUE APLICA LA EVALUACIÓN </t>
  </si>
  <si>
    <t xml:space="preserve">RESPONSABLE DEL SG-SST DE LA EMPRESA </t>
  </si>
  <si>
    <t>PLANEAR</t>
  </si>
  <si>
    <t xml:space="preserve">ACTUAR </t>
  </si>
  <si>
    <t xml:space="preserve">FASE DEL SG-SST </t>
  </si>
  <si>
    <t xml:space="preserve">PUNTAJE ESPERADO </t>
  </si>
  <si>
    <t xml:space="preserve">PUNTAJE OBTENIDO </t>
  </si>
  <si>
    <t>%</t>
  </si>
  <si>
    <t xml:space="preserve">EVALUACIÓN INICIAL DEL SISTEMA DE GESTIÓN DE SEGURIDAD Y SALUD EN EL TRABAJO </t>
  </si>
  <si>
    <t xml:space="preserve">1 
 Cumple </t>
  </si>
  <si>
    <t xml:space="preserve">0,5
Cumple parcialmente </t>
  </si>
  <si>
    <t xml:space="preserve">0 
No cumple </t>
  </si>
  <si>
    <t xml:space="preserve">1 
No aplica  </t>
  </si>
  <si>
    <t>Se tienen plenamente identificados los trabajadores que se dediquen en forma permanente al ejercicio de las actividades de alto riesgo establecidas en el Decreto 2090 de 2003</t>
  </si>
  <si>
    <t>Se tiene establecida por escrito la Política de Seguridad y Salud en el Trabajo, esta fechada y    firmada    por el representante legal, expresa el compromiso de la alta dirección, el alcance   sobre   todos los centros de trabajo y todos sus trabajadores independientemente de  su  forma vinculación y/o contratación.</t>
  </si>
  <si>
    <t>Se tiene identificada la normatividad vigente en materia de riesgos laborales, en la matriz legal actualizada incluyendo los estándares mínimos del Sistema de Garantía de Calidad del Sistema General de Riesgos Laborales, que se reglamenten y le sean aplicables;</t>
  </si>
  <si>
    <t>Se tiene definida la metodología para la identificación de peligros, evaluación  y valoración de los riesgos   con   alcance sobre todos los procesos, actividades rutinarias y no rutinarias,  instalaciones, maquinaria y equipos, entre otros, para todos los centros de trabajo y todos los trabajadores independientemente de su forma de vinculación y/o contratación.</t>
  </si>
  <si>
    <t>Se  tiene  un  plan  de prevención, preparación y respuesta ante emergencias.</t>
  </si>
  <si>
    <t xml:space="preserve">Se identifica las amenazas, evalúa y analiza la vulnerabilidad. La cual se debe realizar anualmente. </t>
  </si>
  <si>
    <t>Cuentan como  mínimo,  con la siguiente información actualizada  y analizada de   todos los  trabajadores,  para el último año: la descripción socio demográfica de los trabajadores (edad, sexo, escolaridad, estado civil).</t>
  </si>
  <si>
    <t xml:space="preserve">REQUISITO </t>
  </si>
  <si>
    <t xml:space="preserve">CIUDAD Y FECHA DE DILIGENCIAMIENTO: </t>
  </si>
  <si>
    <t>No aplica</t>
  </si>
  <si>
    <t>N° ACCIDENTES DE TRABAJO EN EL PRESENTE AÑO</t>
  </si>
  <si>
    <t>Firma:</t>
  </si>
  <si>
    <t>Tienen asignadas y documentadas las responsabilidades especificas  en el Sistema de Gestión de Seguridad y Salud en el Trabajo a todos los niveles de la organización, para la implementación y mejora continua del SG-SST.</t>
  </si>
  <si>
    <t>La empresa define y asigna recursos financieros, humanos, técnicos y tecnológicos, requeridos para la implementación, mantenimiento y continuidad del SG-SST,  basados en el Plan de Trabajo Anual.</t>
  </si>
  <si>
    <t>La Política es revisada como mínimo una vez al año, hace parte de  las  políticas de gestión de la empresa, se encuentra difundida y accesible para todos los niveles de la organización.</t>
  </si>
  <si>
    <t>La política incluye  como  mínimo el compromiso con:
1) La identificación de los peligros, evaluación   y valoración de los riesgos y establece los respectivos controles.
2) Proteger la seguridad y salud de todos los trabajadores, mediante la mejora continua.
3) El cumplimiento de la normatividad vigente aplicable en materia de riesgos laborales.</t>
  </si>
  <si>
    <t>La empresa realizó la evaluación inicial del Sistema de Gestión de la  Seguridad  y  Salud en el Trabajo, identificando las prioridades para establecer el plan de trabajo anual o para la actualización del existente y fue realizada por el responsable del Sistema de Gestión en Seguridad y Salud en el Trabajo o si fue contratada, por la empresa con personal externo con licencia en Seguridad y Salud en el Trabajo o conforme, verificando que la persona que diseñe, ejecute e implemente el SGSST, tenga la información y cursos solicitada en los artículos 5 y 6 de la Resolución 1111 de 2017.</t>
  </si>
  <si>
    <t>Cuenta con Plan de Trabajo Anual dirigido al cumplimiento de los objetivos del Sistema de Gestión de Seguridad y Salud en el Trabajo, el cual identifica los objetivos, metas, responsabilidades, recursos,   cronograma de actividades y debe estar firmado  por el empleador y  el responsable del SG-SST.</t>
  </si>
  <si>
    <t xml:space="preserve">Se tienen establecidos y se estén cumpliendo los mecanismos de rendición de cuentas al interior de la empresa. </t>
  </si>
  <si>
    <t xml:space="preserve">Cuenta con mecanismos de comunicación interna y externa en materia de Seguridad y Salud en el Trabajo. </t>
  </si>
  <si>
    <t>Se valida que los proveedores o contratistas tienen documentado e implementado el Sistema de Gestión en Seguridad y Salud en el Trabajo y que conocen los peligros y la  forma de controlarlos al ejecutar el servicio a realizar en la empresa dónde prestan el servicio.</t>
  </si>
  <si>
    <t>La empresa cuenta con  un procedimiento para evaluar el impacto sobre la Seguridad y Salud en el Trabajo que se pueda generar por cambios internos o externos.</t>
  </si>
  <si>
    <t>Se tienen establecidos Programas de Vigilancia Epidemiológica de acuerdo a las necesidades identificadas.</t>
  </si>
  <si>
    <t>Cuenta con los soportes que demuestren que la custodia de las historias  clínicas  esté a cargo de una institución prestadora de servicios en seguridad  y  salud  en el  trabajo  o  del médico   que   practica los exámenes laborales en la empresa.</t>
  </si>
  <si>
    <t>De ser necesario, se adecua el puesto de trabajo, reubica o readapta el trabajador.</t>
  </si>
  <si>
    <t>Son investigados todos los accidentes e incidentes de trabajo y las enfermedades laborales cuando sean diagnosticadas, determinando las causas  básicas   y  la posibilidad  de  que  se presenten nuevos casos. Dentro de los (15) días hábiles siguientes a la ocurrencia a través del equipo investigador.</t>
  </si>
  <si>
    <t>Es realizada la clasificación del origen del peligro que generó los accidentes (físicos, químicos,  biológicos, de seguridad, públicos, psicosociales, entre otros).</t>
  </si>
  <si>
    <t>Se realiza la medición de la prevalencia  de la enfermedad laboral como mínimo una vez al año y realiza la clasificación del origen del peligro que la generó (físico, químico, biológico, ergonómico o biomecánico, psicosocial, entre otros)</t>
  </si>
  <si>
    <t>La  empresa  mide la incidencia  de la enfermedad laboral como mínimo una vez al   año   y   realiza   la clasificación del origen del    peligro    que    la generó (físicos, químicos, biológicos, ergonómicos o biomecánicos, psicosociales, entre otros)</t>
  </si>
  <si>
    <t>Cuenta con mediciones del ausentismo por enfermedad  laboral y común y por accidente de trabajo, como mínimo una vez al año y realiza  la clasificación del origen del peligro que lo generó  (físicos, ergonómicos, o biomecánicos, químicos, de seguridad,  públicos, psicosociales, entre otros)</t>
  </si>
  <si>
    <t xml:space="preserve">Cuenta con un listado actualizado de materias primas e insumos, productos intermedios o finales, subproductos y desechos. </t>
  </si>
  <si>
    <t xml:space="preserve">Se evidencian los soportes documentales implementados por  la empresa donde se verifica el cumplimiento  de las responsabilidades de los trabajadores frente a la aplicación de  las medidas de prevención   y   control de los peligros/riesgos </t>
  </si>
  <si>
    <t>La  empresa para los peligros identificados ha  estructurado programa de prevención  y protección  de la seguridad  y  salud  de las  personas  (incluye procedimientos, instructivos,  fichas técnicas)</t>
  </si>
  <si>
    <t>Se realiza la evaluación de la efectividad de las medidas implementadas, para controlar los peligros, riesgos y amenazas, que incluya los reportes de los trabajadores; la cual debe ser anual.</t>
  </si>
  <si>
    <t>Se tiene evidencia de la realización de actividades y obligaciones establecidas en los trece numerales del articulo 2.2.4.6.30 del Decreto 1072/2015 (Alcance de la auditoría de cumplimiento del SG-SST)</t>
  </si>
  <si>
    <t>La empresa ejecuta las acciones preventivas, correctivas y de mejora que se plantean como resultado  de la investigación de los accidentes y de los incidentes y  la determinación de las causas básicas de las enfermedades laborales.</t>
  </si>
  <si>
    <t>Cuenta con un Programa de Capacitación anual en promoción y prevención, que incluye los riesgos prioritarios, extensivo a todos los niveles de la organización  y  el mismo se ejecuta.</t>
  </si>
  <si>
    <t>Directos / Planta</t>
  </si>
  <si>
    <t>Contratistas</t>
  </si>
  <si>
    <t>En misión (EST)</t>
  </si>
  <si>
    <t>Practicantes</t>
  </si>
  <si>
    <t>Otros</t>
  </si>
  <si>
    <t>Se  realizan las evaluaciones médicas de acuerdo con la normatividad y los peligros a  los cuales se encuentra expuesto el trabajador.</t>
  </si>
  <si>
    <t>La empresa acata las restricciones y recomendaciones médico laborales  por parte de la EPS o ARL prescritas a los trabajadores para la realización de sus funciones.</t>
  </si>
  <si>
    <t>La empresa elimina los residuos sólidos, líquidos o gaseosos que se producen, de forma que no se ponga en riesgo a los trabajadores.</t>
  </si>
  <si>
    <t>Tienen un registro estadístico de los incidentes y de los accidentes,  así  como de las enfermedades laborales que ocurren; se analiza este registro y las conclusiones derivadas del estudio son usadas para el mejoramiento del SG–SST.</t>
  </si>
  <si>
    <t>La empresa mide la severidad de los accidentes laborales como mínimo una vez al año.</t>
  </si>
  <si>
    <t>La empresa mide la mortalidad por accidentes de trabajo o enfermedades laborales como mínimo una vez al año y realiza la clasificación del origen del peligro que los generó (físicos, químicos,  biológicos, de seguridad, públicos, psicosociales, entre otros).</t>
  </si>
  <si>
    <t>Se encuentra conformada, capacitada y dotada la brigada de prevención, preparación y respuesta ante emergencias, organizada según las necesidades y el tamaño de la empresa.</t>
  </si>
  <si>
    <t>Se implementan las medidas y acciones correctivas producto de requerimientos o recomendaciones de autoridades administrativas, así como de las Administradoras de Riesgos Laborales.</t>
  </si>
  <si>
    <t>El Vigía SST o COPASST  (Principales y Suplentes) se encuentran capacitados para poder cumplir las responsabilidades que les asigna la Ley.</t>
  </si>
  <si>
    <t>Los integrantes del Comité Paritario de Seguridad y Salud en el Trabajo conocen y entienden la Política SST.</t>
  </si>
  <si>
    <t>Están definidas y se llevaron a cabo las actividades de medicina del trabajo, promoción y prevención, de conformidad con las prioridades  que se identificaron en el diagnóstico de las condiciones  de  salud de los trabajadores y los peligros de intervención prioritarios.</t>
  </si>
  <si>
    <t>Se tiene definida la frecuencia de las evaluaciones médicas ocupacionales periódicas  según  tipo, magnitud, frecuencia de  exposición a cada peligro,  el  estado  de salud del trabajador, las recomendaciones de   los   sistemas de vigilancia epidemiológica  y  la legislación vigente.</t>
  </si>
  <si>
    <t>La identificación de peligros, evaluación y valoración del riesgo, se actualiza como mínimo una vez al año y cada vez que ocurra un  accidente  de trabajo mortal o un evento catastrófico en la  empresa  o  cuando se  presenten cambios en los procesos, en las instalaciones, o maquinaria o equipos.</t>
  </si>
  <si>
    <t>Se implementan  las medidas de prevención y control con  base en el resultado de la identificación de peligros, la evaluación y valoración  de los riesgos  (incluidos  los prioritarios) y éstas se ejecutan acorde con el esquema de jerarquización,  de  ser factible    priorizar    la intervención   en la fuente y en el medio.</t>
  </si>
  <si>
    <t xml:space="preserve">Han realizado auditorías internas al SG-SST con alcance a todas las áreas </t>
  </si>
  <si>
    <t>Tiene evidencia del registro y seguimiento a los resultados de los indicadores definidos en el SG-SST de la empresa del año inmediatamente anterior.</t>
  </si>
  <si>
    <t>Se tiene evidencia del programa de la auditoria, el alcance de la auditoria, la periodicidad, la metodología y la presentación de informes y verificar que se haya planificado con la participación del Comité Paritario o Vigía de SST</t>
  </si>
  <si>
    <t>La  Alta Dirección revisa una vez al año el SG-SST, sus resultados son comunicados al Comité Paritario de Seguridad y Salud en el Trabajo o al Vigía de seguridad y salud en el trabajo y al responsable del SG–SST.</t>
  </si>
  <si>
    <t>La  empresa  garantiza que  se  definan e implementen las acciones  preventivas y/o correctivas necesarias con base en los resultados de la supervisión, inspecciones,  la medición de los indicadores del SG- SST entre otros, y las recomendaciones del COPASST o Vigía.</t>
  </si>
  <si>
    <r>
      <t xml:space="preserve">SI                         NO  </t>
    </r>
    <r>
      <rPr>
        <b/>
        <sz val="12"/>
        <color theme="1"/>
        <rFont val="Calibri Light"/>
        <family val="2"/>
      </rPr>
      <t>X</t>
    </r>
  </si>
  <si>
    <t xml:space="preserve">Se analiza el cumplimiento del Programa de capacitación anual, incluyendo la inducción y re inducción para los trabajadores dependientes, en misión y contratistas </t>
  </si>
  <si>
    <t>Todos los trabajadores, independientemente de su forma de vinculación y/o contratación y de manera previa al inicio de sus labores, reciben capacitación, inducción y re inducción en aspectos generales y específicos de las actividades a realizar que  incluya  entre otros,  la  identificación y  control  de  los peligros  en su trabajo, y   la   prevención   de accidentes de trabajo y enfermedades laborales.</t>
  </si>
  <si>
    <t>Informe</t>
  </si>
  <si>
    <t>Evaluación Inicial</t>
  </si>
  <si>
    <t xml:space="preserve">RATÓN CELESTE DISEÑO Y COMUNICACIÓN </t>
  </si>
  <si>
    <t>El proceso de diseño del Sistema de Gestión  de la Seguridad y Salud en el Trabajo se encuentra tercerizado por medio de la empresa KPI Seguridad y Bienestar Laboral S.A.S., la cual cuenta con licencia (Resolución 1448 de 06/02/2017 de la Secretaría de Salud de Bogotá), el profesional al frente de la administración del SG-SST es profesional especialista en SST con licencia (Resolución 8359 del 15/08/2012 de la Secretaría de Salud de Bogotá) y curso de 50 horas.</t>
  </si>
  <si>
    <t>No se evidencia documento escrito de designación del responsable del SG-SST</t>
  </si>
  <si>
    <t>La empresa no cuenta en sus perfiles de cargo la relación de los cargos frente a las responsabilidades en SST.</t>
  </si>
  <si>
    <t>La empresa no cuenta con el acta de nombramiento del Comité de Convivencia Laboral.</t>
  </si>
  <si>
    <t xml:space="preserve">La empresa no cuenta con un programa de capacitación y entrenamiento que esté dirigido a los peligros identificados.  </t>
  </si>
  <si>
    <t>La empresa no cuenta con evidencia del análisis del cumplimiento del Programa de Capacitación Anual (análisis del indicador).</t>
  </si>
  <si>
    <t>No se evidencia registros de inducción al personal al inicio de sus labores.  De igual forma, no existe evidencia de registros de reinducción al personal.</t>
  </si>
  <si>
    <t>No se evidencia la inclusión de "proteger la seguridad y salud de todos los trabajadores, mediante la mejora continua".</t>
  </si>
  <si>
    <t>No se cuenta con una evaluación inicial.</t>
  </si>
  <si>
    <t>No se cuenta con un plan anual de trabajo para alcanzar los objetivos propuestos en el SG-SST.</t>
  </si>
  <si>
    <t>No se tiene definido los mecanismos de rendición de cuentas al interior de la empresa.</t>
  </si>
  <si>
    <t>No se cuenta con registros.</t>
  </si>
  <si>
    <t>No se cuenta con registros de rendición de cuentas.</t>
  </si>
  <si>
    <t xml:space="preserve">La empresa no cuenta con una matriz legal deen SST, donde se relaciona las normas aplicabales, ni se evalúa su nivel de cumplimiento legal </t>
  </si>
  <si>
    <t>No se evidencia la existencia de mecanismos de comunicación interna y externa establecidos por la empresa en materia de SST.</t>
  </si>
  <si>
    <t>No se cuenta con mecanismos de comunicación.</t>
  </si>
  <si>
    <t>No existe evidencias de selección y evaluación de proveedores y contratistas.</t>
  </si>
  <si>
    <t>La empresa no realiza la validación de la documentación e implementación del SG-SST de sus proveedores y contratistas.</t>
  </si>
  <si>
    <t>La empresa no cuenta con un documento para evaluar el impacto sobre la SST en cambios internos y externos que se presenten.</t>
  </si>
  <si>
    <t>No se cuenta con documento consolidado que evidencie la descripción sociodemográfica de los trabajadores.</t>
  </si>
  <si>
    <t>No se cuenta con diagnóstico de condiciones de salud, ni definidas las actividades de medicina del trabajo.</t>
  </si>
  <si>
    <t>No se cuenta con PVE según las necesidades de la empresa.</t>
  </si>
  <si>
    <t>La empresa no cuenta con un profesiograma definido, ni PVE.</t>
  </si>
  <si>
    <t>No existe evidencia que se remitiera al proveedor de exámenes médicos, los soportes documentales respecto de los perfiles de cargo, descripción de las tareas y el medio en el cual desarrollaran la labor los trabajadores.</t>
  </si>
  <si>
    <t>No se evidencia los conceptos de aptitud que demuestren la realización de las evaluaciones médicas.</t>
  </si>
  <si>
    <t>No está documentado la frecuencia de las evaluaciones médicas periódicas.</t>
  </si>
  <si>
    <t>La empresa no cuenta con soportes que evidencie la comunicación por escrito a los trabajadores acerca de los resultados de las evaluaciones médicas ocupacionales.</t>
  </si>
  <si>
    <t>La empresa no cuenta con soporte que demuestre que la custodia de las historias clínicas esté a cargo de una institución prestadora de servicios de salud en SST.</t>
  </si>
  <si>
    <t>No aplica. A la fecha la empresa no ha tenido notificaciones de restricciones y recomendaciones médicas laborales de su población trabajadora.</t>
  </si>
  <si>
    <t>No aplica.  A la fecha la empresa no ha recibido documento de los órganos que califican en primera oportunidad.</t>
  </si>
  <si>
    <t>La empresa no cuenta con un programa de estilos de vida saludable.</t>
  </si>
  <si>
    <t>La empresa dispone de dichos recursos sanitarios y de higiene.</t>
  </si>
  <si>
    <t>No aplica. A la fecha la empresa no ha presentando accidentes de trabajo y enfermedades laborales.</t>
  </si>
  <si>
    <t>No aplica. A la fecha la empresa no ha presentando accidentes de trabajo y enfermedades laborales</t>
  </si>
  <si>
    <t>La empresa a la fecha no presenta incidentes y accidentes de trabajo, razón por la cual no existen datos para registrar y analizar.</t>
  </si>
  <si>
    <t>La empresa a la fecha no presenta accidentes de trabajo, razón por la cual no existen datos de severidad.</t>
  </si>
  <si>
    <t>La empresa a la fecha no presenta accidentes de trabajo.</t>
  </si>
  <si>
    <t>La empresa a la fecha no ha presentado accidente de trabajo mortal.</t>
  </si>
  <si>
    <t>La empresa a la fecha no ha presentado casos de enfermedad laboral.</t>
  </si>
  <si>
    <t>No se evidencia registros de mediciones de ausentismo, si bien es cierto que la empresa no ha presentando enfermedades laborales y accidentes de trabajo, si ha tenido casos de enfermedad común.</t>
  </si>
  <si>
    <t>La empresa no ha adoptado una metodología para la identificación de peligros, evaluación - valoración de riesgos.</t>
  </si>
  <si>
    <t xml:space="preserve">La empresa no ha identificado los peligros ni valorados los riesgos. </t>
  </si>
  <si>
    <t>No se evidencia registro de la participación de los trabajadores en la  identificación    de peligros, evaluación y valoración   del   riesgo</t>
  </si>
  <si>
    <t xml:space="preserve">No existe registro de realización de la matriz de identificación de peligros, evaluación - valoración del riesgo </t>
  </si>
  <si>
    <t>No aplica. La empresa no cuenta con la presencia de sustancias catalogadas como cancerígenas</t>
  </si>
  <si>
    <t>No se evidencia registros de realización de mediciones ambientales a los lugales de trabajo.</t>
  </si>
  <si>
    <t>No existen registros.</t>
  </si>
  <si>
    <t>La empresa no cuenta con programas de gestión del riesgo.</t>
  </si>
  <si>
    <t>No se cuenta con registros de dicha evaluación.</t>
  </si>
  <si>
    <t>No se cuenta con documentación o registros de mantenimiento preventivo y/o correctivo en las instalaciones, equipos y herramientas.</t>
  </si>
  <si>
    <t>No se encuentra registro de entrega de EPP a los trabajadores que de acuerdo a su labor requieran el uso de estos para el desarrollo de sus labores.</t>
  </si>
  <si>
    <t xml:space="preserve">No se evidencian registros de  capacitación para el uso de elementos de protección personal </t>
  </si>
  <si>
    <t>La empresa no cuenta con un plan de prevención, preparación y respuesta ante emergencias</t>
  </si>
  <si>
    <t>No existe una brigada de emergencias capacitada en los frentes necesarios, según el tamaño de la empresa.</t>
  </si>
  <si>
    <t>La empresa no he definido los indicadores de estructura, proceso y resultado.</t>
  </si>
  <si>
    <t>No existe data de información del año anterior con relación a los indicadores.</t>
  </si>
  <si>
    <t>La empresa a la fecha no ha realizado auditoría interna al SG-SST.</t>
  </si>
  <si>
    <t>No se cuenta con un programa de auditoría en SST.</t>
  </si>
  <si>
    <t>La empresa a la fecha no ha llevado a cabo auditoría.</t>
  </si>
  <si>
    <t>La empresa a la fecha no ha adelantado la revisión gerencial al SG-SST.</t>
  </si>
  <si>
    <t>No existe evidencia documental de la implementación de acciones preventivas y/o correctivas, provenientes de los resultados y/o recomendaciones.</t>
  </si>
  <si>
    <t>No aplica. A la fecha la empresa no ha presentado incidentes, accidentes de trabajo y enfermedades laborales.</t>
  </si>
  <si>
    <t>A la fecha no existe recomendaciones de implementación de medidas y acciones correctivas producto de requerimientos o recomendaciones de autoridades administrativas, así como de las Administradoras de Riesgos Laborales.</t>
  </si>
  <si>
    <r>
      <t xml:space="preserve">Código: </t>
    </r>
    <r>
      <rPr>
        <sz val="11"/>
        <rFont val="Calibri"/>
        <family val="2"/>
      </rPr>
      <t>INF-SST-002</t>
    </r>
  </si>
  <si>
    <r>
      <t xml:space="preserve">Versión: </t>
    </r>
    <r>
      <rPr>
        <sz val="11"/>
        <rFont val="Calibri"/>
        <family val="2"/>
      </rPr>
      <t>000</t>
    </r>
  </si>
  <si>
    <r>
      <t xml:space="preserve">Fecha de emisión: 
</t>
    </r>
    <r>
      <rPr>
        <sz val="11"/>
        <rFont val="Calibri"/>
        <family val="2"/>
      </rPr>
      <t>Septiembre de 2018</t>
    </r>
  </si>
  <si>
    <r>
      <t xml:space="preserve">Página </t>
    </r>
    <r>
      <rPr>
        <sz val="11"/>
        <rFont val="Calibri"/>
        <family val="2"/>
      </rPr>
      <t>1 de 1</t>
    </r>
  </si>
  <si>
    <t xml:space="preserve">La empresa ha destinado recursos para el diseño e implementación para el SG-SST; sin embargo, es importante a través de los resultados arrojados en la fase de diseño; incorporar al presupuesto de la empresa el presupuesto consolidado en SST para que se evidencie la planificación. </t>
  </si>
  <si>
    <t>Se evidencia que todos los trabajadores por nómina, se encuentran afiliados al sistema de seguridad social.</t>
  </si>
  <si>
    <t>No se identifica dentro de la inspección inicial que los trabajadores realicen trabajos considerados de alto riego de acuerdo al Decreto 2090 de 2003</t>
  </si>
  <si>
    <t>La empresa no cuenta con el acta de nombramiento del Vigía.</t>
  </si>
  <si>
    <t>La empresa no cuenta con el acta de nombramiento del Vigía. y no se ha creado un programa de capacitación.</t>
  </si>
  <si>
    <t>No se evidencia una Política SST, fechada, firmada por la Alta Dirección, con alcance a todos los centros de trabajo y a todos los trabajadores. independiente de su formación de vinculación..</t>
  </si>
  <si>
    <t>No se evidencia una Política SST, fechada, firmada por la Alta Dirección, con alcance a todos los centros de trabajo y a todos los trabajadores. independiente de su formación de vinculación. Así mismo, no se evidencia nombramiento del Vigía SST por parte del Representante Legal.</t>
  </si>
  <si>
    <t>No se cuenta con un procedimiento documentado, para la compra y/o adquisición de productos y servicios.</t>
  </si>
  <si>
    <t>La empresa controla la disposición de final de los residuos peligrosos y sólidos acatando los protocolos de la copropiedad.</t>
  </si>
  <si>
    <t>La empresa, realiza actividades para dar cumplimiento a su objeto social, donde no requiere de la compra de materia prima para el desarrollo de un proceso productivo.</t>
  </si>
  <si>
    <t>No existe evidencia de la ejecución de las medidas de prevención y control que se encuentren plasmadas en una matriz de identificación de peligros, evaluación - valoración del riesgo.</t>
  </si>
  <si>
    <t>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t>
  </si>
  <si>
    <t>La empresa no cuenta con registros de entrega de EPP a contratistas y subcontratistas.</t>
  </si>
  <si>
    <t>No se cuentan con soportes asociados a un Plan de prevención, preparación y respuesta ante emergencias</t>
  </si>
  <si>
    <t xml:space="preserve">No aplica </t>
  </si>
  <si>
    <t>Notificar al responsable SST acerca de su nombramiento, esta designación la realiza el representante legal.</t>
  </si>
  <si>
    <t>Se debe incluir las responsabilidades, autoridad y funciones de cara al SG-SST en los descriptivos de cargo e informar a los trabajadores.</t>
  </si>
  <si>
    <t>Elaborar presupuesto SST de acuerdo a las necesidades identificadas en el Plan de Trabajo Anual.</t>
  </si>
  <si>
    <t>Documentar que la empresa identificó si en la empresa existen o no tareas de alto riesgo según el decreto 2090 de 2003.</t>
  </si>
  <si>
    <t>Conformar el Comité de Convivencia Laboral</t>
  </si>
  <si>
    <t xml:space="preserve">Realizar el programa de capacitación y entrenamento que se alineen a los peligros que se identifiquen en la empresa. </t>
  </si>
  <si>
    <t xml:space="preserve">Realiza el programa de capacitación y entrenamento a los peligros identificados en la empresa. </t>
  </si>
  <si>
    <t>Realizar jornada de inducción al SG-SST al personal vinculado a la empresa (en el día - día el personal que ingrese, se le debe realizar inducción).</t>
  </si>
  <si>
    <t>Obs. Realizar acta de reunión en donde se revisa la política SST.</t>
  </si>
  <si>
    <t>Realizar evaluación inciial y estructurar plan de mejoramiento a la luz de los resultados.</t>
  </si>
  <si>
    <t>Definir metodología para la rendición de cuentas al interior de la empresa en materia SST.</t>
  </si>
  <si>
    <t>Realizar rendición de cuentas en SST a todos los niveles de la organización.</t>
  </si>
  <si>
    <t>Elaborar la matriz de requisitos legales en SST de la organización para identificar y evaluar el cumplimiento de requisitos legales en materia SST.</t>
  </si>
  <si>
    <t>Establecer mecanismos de comunicación interna y externa en materia de SST.</t>
  </si>
  <si>
    <t xml:space="preserve">Documentar la identificación y evaluación de las especificaciones en Seguridad y Salud en el Trabajo, de las compras o adquisición de productos y servicios. </t>
  </si>
  <si>
    <t>Solictar a los proveedores o contratistas que tengan una afectación directa al SG-SST la evidencia de que  tienen documentado e implementado el Sistema de Gestión en Seguridad y Salud en el Trabajo.</t>
  </si>
  <si>
    <t>Documentar la gestión del cambio en la empresa.</t>
  </si>
  <si>
    <t>Realiza el proceso de nombramiento del Vigía</t>
  </si>
  <si>
    <t>Al nombrar al Vigía, capacitar en funciones y responsabilidades.</t>
  </si>
  <si>
    <t>A Noviembre de 2018 el Comité de Convivencia Laboral deberá elaborar su informe de gestión y presentarlo a la Alta Dirección.</t>
  </si>
  <si>
    <t>Involucrar, al realizar su nombramiento,del Vigía, en la revisión del Programa de Capacitación.</t>
  </si>
  <si>
    <t>Diseñar la política de SST teniendo en cuenta los compromisos establecidos en el decreto 1072 de 2015</t>
  </si>
  <si>
    <t>Solicializar la política SST al Vigía</t>
  </si>
  <si>
    <t xml:space="preserve">Estructurar Plan de Trabajo Anual, acorde a las actividades que se deben ejecutar en el periodo 2019, para darle cumplimiento legal en materia de SST a la empresa. </t>
  </si>
  <si>
    <t>Elaborar informe de la descripción socio-demográfica de los trabajadores.</t>
  </si>
  <si>
    <t>Definir las actividades de medicina preventiva y del trabajo, según informe de condiciones de salud del proveedor de exámenes médicos ocupacionales.</t>
  </si>
  <si>
    <t>Estructurar programas de vigilancia epidemiológica en riesgo psicosocial y biomecánico.</t>
  </si>
  <si>
    <t>Realizar evaluaciones de los puestos de trabajo desde el marco de PVE.</t>
  </si>
  <si>
    <t>Remitir al proveedor de exámenes médicos seleccionados, los descriptivos de cargo.</t>
  </si>
  <si>
    <t>Realizar las evaluaciones médicas ocupacionales, según profesiograma definido.</t>
  </si>
  <si>
    <t>Documentar el procedimiento de condiciones de salud y manejo de la historia clínica.</t>
  </si>
  <si>
    <t>Informar por escrito a los trabajadores los resultados de las evaluaciones médicas ocupacionales.</t>
  </si>
  <si>
    <t>Al proveedor seleccionado, requerir certificado que evidencie que la custodia de la historia clínica está a cargo de la IPS.</t>
  </si>
  <si>
    <t>No aplica.</t>
  </si>
  <si>
    <t>Estructurar programa de estilos de vida saludable, en donde el informe de condiciones de salud sea un input para la definición de las actividades.</t>
  </si>
  <si>
    <t>Capacitar al personal de servicios generales en disposición de residuos sólidos y biológicos.</t>
  </si>
  <si>
    <t>Estructurar una herramienta para el registro de ausentismo.</t>
  </si>
  <si>
    <t>Adoptar la metodología GTC-45 2012, para la identificación de peligros y la valoración de riesgos.</t>
  </si>
  <si>
    <t>Realizar la Matriz de Indentificación de Peligros, Evaluación - Valoración de Riesgos y Determinación de Controles, acorde a la metodología GTC-45 2012, priorizando la intervención de acuerdo a los resultados.</t>
  </si>
  <si>
    <t>Estructurar formato para el reporte de peligros por parte de los trabajadores, y divulgarlo para su diligencionamiento.</t>
  </si>
  <si>
    <t>Realizar la matriz de identificación de peligros, evaluación - valoración del riesgo, revisando en los controles la necesidad de llevar a cabo mediciones ambientales.</t>
  </si>
  <si>
    <t>Estructurar programa de inspecciones de seguridad.</t>
  </si>
  <si>
    <t>Estructurar programa de mantenimiento preventivo y/o correctivo en las instalaciones, equipos y herramientas</t>
  </si>
  <si>
    <t>Realizar formato de entrega de EPP y realizar los correspondientes registros de entrega de EPP.</t>
  </si>
  <si>
    <t xml:space="preserve">Incluir en el programa de capacitación el uso de elementos de protección personal y capacitar al personal de acuerdo a las fechas establecidas en el programa. </t>
  </si>
  <si>
    <t>Estructurar el plan de prevención, preparación y respuesta ante emergencias y alinearlo al plan de la copropiedad.</t>
  </si>
  <si>
    <t>Divulgar el plan de prevención, preparación y respuesta ante emergencias a los trabajadores.</t>
  </si>
  <si>
    <t>Capacitar la Brigada de emergencias de la empresa (3 trabajadores) en primeros auxilios, control y extinción del fuego, búsqueda y rescate. Contar con certificado de quienes aprueben el proceso de formación.</t>
  </si>
  <si>
    <t>Socializar en la inducción SST, responsabilidades frente al sistema y el Reglamento de Higiene Industrial por parte del personal.</t>
  </si>
  <si>
    <t>Definir indicadores del SG-SST.</t>
  </si>
  <si>
    <t>Diseñar programa de auditorías internas</t>
  </si>
  <si>
    <t>Diseñar procedimiento de revisión al SST por parte de la alta dirección, para su correspondiente ejecución.</t>
  </si>
  <si>
    <t>KPI Seguridad y Bienestar Laboral - 
Responsable de talento humano</t>
  </si>
  <si>
    <t>Comité de Convivencia Laboral</t>
  </si>
  <si>
    <t xml:space="preserve">
Responsable de talento humano</t>
  </si>
  <si>
    <t xml:space="preserve">KPI Seguridad y Bienestar Laboral 
</t>
  </si>
  <si>
    <t>Responsable del área administrativa - Responsable de talento humano.</t>
  </si>
  <si>
    <t>Responsable del Sistema de Gestión de la Seguridad y Salud en el Trabajo</t>
  </si>
  <si>
    <t>KPI Seguridad y Bienestar Laboral 
Responsable de Talento humano.</t>
  </si>
  <si>
    <t>Responsable de Talento Humano</t>
  </si>
  <si>
    <t>KPI Seguridad y Bienestar Laboral</t>
  </si>
  <si>
    <t>KPI Seguridad y Bienestar Laboral - Respoonsable de Talento Humano.</t>
  </si>
  <si>
    <t xml:space="preserve">KPI Seguridad y Bienestar Laboral </t>
  </si>
  <si>
    <t>Responsable del Sistema de Gestión de la Seguridad y Salud en el Trabajo.</t>
  </si>
  <si>
    <t>ARL Positiva</t>
  </si>
  <si>
    <t xml:space="preserve">
Responsable de talento humano
Vigía</t>
  </si>
  <si>
    <t xml:space="preserve">Responsable de talento humano
</t>
  </si>
  <si>
    <t>KPI Seguridad y Bienestar Laboral - 
Responsable del área jurídica</t>
  </si>
  <si>
    <t>ARL Positiva - Responsable del Sistema de Gestión de la Seguridad y Salud en el Trabajo.</t>
  </si>
  <si>
    <t>Realizar auditoría al SST de acuerdo a plataforma ARL Positiva</t>
  </si>
  <si>
    <t>X</t>
  </si>
  <si>
    <t>Diseñar la política de SST teniendo en cuenta los compromisos establecidos en el decreto 1072 de 2016</t>
  </si>
  <si>
    <t>Alta Dirección</t>
  </si>
  <si>
    <t>Diseñar formatos mejora continua</t>
  </si>
  <si>
    <t xml:space="preserve">Alta Dirección
</t>
  </si>
  <si>
    <t>Alta Dirección
KPI Seguridad y Bienestar Laboral</t>
  </si>
  <si>
    <t xml:space="preserve">Alta Dirección
 KPI Seguridad y Bienestar Laboral 
</t>
  </si>
  <si>
    <t xml:space="preserve">Alta Dirección
 KPI Seguridad y Bienestar Laboral </t>
  </si>
  <si>
    <t>I - 0,522%</t>
  </si>
  <si>
    <t>Lotería de Bogotá</t>
  </si>
  <si>
    <t>Carrera 32 A # 26 - 14</t>
  </si>
  <si>
    <t>martha.duran@loteriadebogota.com</t>
  </si>
  <si>
    <t>899.999.270-1</t>
  </si>
  <si>
    <t>Luz Mary Cárdenas Herrera</t>
  </si>
  <si>
    <t>Camilo Andrés Suárez</t>
  </si>
  <si>
    <t>9200 Actividades de juegos de azar</t>
  </si>
  <si>
    <t>Sura</t>
  </si>
  <si>
    <t>Nombre: Camilo Suárez</t>
  </si>
  <si>
    <r>
      <t xml:space="preserve">Licencia: </t>
    </r>
    <r>
      <rPr>
        <sz val="12"/>
        <color theme="1"/>
        <rFont val="Calibri Light"/>
        <family val="2"/>
      </rPr>
      <t xml:space="preserve">2261 de 2015 </t>
    </r>
  </si>
  <si>
    <t>Nombre: Martha Liliana Durán</t>
  </si>
  <si>
    <t>Bogotá D.C., 15 de febrero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</si>
</sst>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name val="Arial"/>
      <family val="2"/>
      <charset val="204"/>
    </font>
    <font>
      <u/>
      <sz val="11"/>
      <color theme="10"/>
      <name val="Calibri"/>
      <family val="2"/>
      <scheme val="minor"/>
    </font>
    <font>
      <sz val="11"/>
      <color theme="1"/>
      <name val="Calibri Light"/>
      <family val="2"/>
    </font>
    <font>
      <b/>
      <sz val="16"/>
      <color theme="1"/>
      <name val="Calibri Light"/>
      <family val="2"/>
    </font>
    <font>
      <b/>
      <sz val="11"/>
      <color theme="1"/>
      <name val="Calibri Light"/>
      <family val="2"/>
    </font>
    <font>
      <b/>
      <sz val="12"/>
      <color theme="1"/>
      <name val="Calibri Light"/>
      <family val="2"/>
    </font>
    <font>
      <sz val="12"/>
      <color theme="1"/>
      <name val="Calibri Light"/>
      <family val="2"/>
    </font>
    <font>
      <sz val="8"/>
      <name val="Calibri"/>
      <family val="2"/>
      <scheme val="minor"/>
    </font>
    <font>
      <sz val="11"/>
      <color theme="1"/>
      <name val="Calibri"/>
      <family val="2"/>
    </font>
    <font>
      <b/>
      <sz val="11"/>
      <color rgb="FF0020C4"/>
      <name val="Calibri"/>
      <family val="2"/>
    </font>
    <font>
      <b/>
      <sz val="11"/>
      <name val="Calibri"/>
      <family val="2"/>
    </font>
    <font>
      <sz val="11"/>
      <name val="Calibri"/>
      <family val="2"/>
    </font>
    <font>
      <b/>
      <sz val="11"/>
      <color theme="1"/>
      <name val="Calibri"/>
      <family val="2"/>
    </font>
    <font>
      <b/>
      <sz val="11"/>
      <color theme="0"/>
      <name val="Calibri"/>
      <family val="2"/>
    </font>
  </fonts>
  <fills count="13">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theme="0"/>
      </right>
      <top style="thin">
        <color theme="0"/>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theme="0"/>
      </left>
      <right/>
      <top/>
      <bottom style="thin">
        <color theme="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2" fillId="0" borderId="0"/>
  </cellStyleXfs>
  <cellXfs count="147">
    <xf numFmtId="0" fontId="0" fillId="0" borderId="0" xfId="0"/>
    <xf numFmtId="0" fontId="0" fillId="0" borderId="1" xfId="0" applyBorder="1" applyAlignment="1">
      <alignment horizontal="center"/>
    </xf>
    <xf numFmtId="0" fontId="1" fillId="8" borderId="1" xfId="0" applyFont="1" applyFill="1" applyBorder="1"/>
    <xf numFmtId="0" fontId="1" fillId="7" borderId="1" xfId="0" applyFont="1" applyFill="1" applyBorder="1" applyAlignment="1">
      <alignment horizontal="center" vertical="center" wrapText="1"/>
    </xf>
    <xf numFmtId="0" fontId="1" fillId="7" borderId="1" xfId="0" applyFont="1" applyFill="1"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xf>
    <xf numFmtId="9" fontId="0" fillId="0" borderId="1" xfId="0" applyNumberFormat="1" applyBorder="1" applyAlignment="1">
      <alignment horizontal="center"/>
    </xf>
    <xf numFmtId="0" fontId="4" fillId="0" borderId="0" xfId="0" applyFont="1"/>
    <xf numFmtId="0" fontId="6" fillId="0" borderId="0" xfId="0" applyFont="1" applyAlignment="1">
      <alignment horizontal="center" vertical="center"/>
    </xf>
    <xf numFmtId="0" fontId="4" fillId="0" borderId="0" xfId="0" applyFont="1" applyBorder="1"/>
    <xf numFmtId="0" fontId="7" fillId="0" borderId="0" xfId="0" applyFont="1" applyAlignment="1">
      <alignment vertical="center"/>
    </xf>
    <xf numFmtId="0" fontId="7" fillId="0" borderId="0" xfId="0" applyFont="1" applyAlignment="1">
      <alignment horizontal="right" vertical="center"/>
    </xf>
    <xf numFmtId="0" fontId="4"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left" vertical="center"/>
    </xf>
    <xf numFmtId="0" fontId="8" fillId="0" borderId="0" xfId="0" applyFont="1"/>
    <xf numFmtId="0" fontId="8" fillId="0" borderId="0" xfId="0" applyFont="1" applyAlignment="1">
      <alignment horizontal="left"/>
    </xf>
    <xf numFmtId="0" fontId="8" fillId="0" borderId="0" xfId="0" applyFont="1" applyBorder="1"/>
    <xf numFmtId="0" fontId="4" fillId="0" borderId="0" xfId="0" applyFont="1" applyBorder="1" applyAlignment="1">
      <alignment vertical="center"/>
    </xf>
    <xf numFmtId="0" fontId="6" fillId="0" borderId="0" xfId="0" applyFont="1"/>
    <xf numFmtId="0" fontId="6" fillId="0" borderId="0" xfId="0" applyFont="1" applyAlignment="1">
      <alignment horizontal="right"/>
    </xf>
    <xf numFmtId="0" fontId="6" fillId="8" borderId="15" xfId="0" applyFont="1" applyFill="1" applyBorder="1"/>
    <xf numFmtId="0" fontId="6" fillId="8" borderId="18" xfId="0" applyFont="1" applyFill="1" applyBorder="1"/>
    <xf numFmtId="0" fontId="6" fillId="8" borderId="20" xfId="0" applyFont="1" applyFill="1" applyBorder="1"/>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10" fillId="0" borderId="7" xfId="0" applyFont="1" applyBorder="1"/>
    <xf numFmtId="0" fontId="10" fillId="0" borderId="25" xfId="0" applyFont="1" applyBorder="1"/>
    <xf numFmtId="0" fontId="10" fillId="0" borderId="9" xfId="0" applyFont="1" applyBorder="1"/>
    <xf numFmtId="0" fontId="10" fillId="0" borderId="5" xfId="0" applyFont="1" applyBorder="1"/>
    <xf numFmtId="0" fontId="10" fillId="0" borderId="0" xfId="0" applyFont="1" applyBorder="1"/>
    <xf numFmtId="0" fontId="10" fillId="0" borderId="8" xfId="0" applyFont="1" applyBorder="1"/>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2" fillId="0"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9" xfId="0" applyFont="1" applyFill="1" applyBorder="1"/>
    <xf numFmtId="0" fontId="10" fillId="0" borderId="10" xfId="0" applyFont="1" applyFill="1" applyBorder="1" applyAlignment="1">
      <alignment horizontal="center"/>
    </xf>
    <xf numFmtId="0" fontId="10" fillId="0" borderId="10" xfId="0" applyFont="1" applyFill="1" applyBorder="1"/>
    <xf numFmtId="0" fontId="10" fillId="0" borderId="5" xfId="0" applyFont="1" applyFill="1" applyBorder="1"/>
    <xf numFmtId="0" fontId="10" fillId="0" borderId="1" xfId="0" applyFont="1" applyBorder="1"/>
    <xf numFmtId="0" fontId="14" fillId="0" borderId="1" xfId="0" applyFont="1" applyBorder="1"/>
    <xf numFmtId="0" fontId="13" fillId="0" borderId="1" xfId="0" applyFont="1" applyFill="1" applyBorder="1" applyAlignment="1">
      <alignment horizontal="justify" vertical="center" wrapText="1"/>
    </xf>
    <xf numFmtId="0" fontId="10" fillId="0" borderId="1" xfId="0" applyFont="1" applyFill="1" applyBorder="1" applyAlignment="1">
      <alignment horizontal="center" vertical="center"/>
    </xf>
    <xf numFmtId="0" fontId="10" fillId="0" borderId="1" xfId="0" applyFont="1" applyBorder="1" applyAlignment="1">
      <alignment vertical="center"/>
    </xf>
    <xf numFmtId="0" fontId="10" fillId="0"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13" fillId="9" borderId="1" xfId="0" applyFont="1" applyFill="1" applyBorder="1" applyAlignment="1">
      <alignment horizontal="justify" vertical="center" wrapText="1"/>
    </xf>
    <xf numFmtId="0" fontId="10" fillId="0" borderId="6" xfId="0" applyFont="1" applyBorder="1"/>
    <xf numFmtId="0" fontId="10" fillId="0" borderId="1" xfId="0" applyFont="1" applyBorder="1" applyAlignment="1">
      <alignment horizontal="justify" vertical="center" wrapText="1"/>
    </xf>
    <xf numFmtId="0" fontId="10" fillId="9" borderId="1" xfId="0" applyFont="1" applyFill="1" applyBorder="1" applyAlignment="1">
      <alignment horizontal="justify" vertical="center" wrapText="1"/>
    </xf>
    <xf numFmtId="0" fontId="10" fillId="0" borderId="29" xfId="0" applyFont="1" applyBorder="1"/>
    <xf numFmtId="0" fontId="15" fillId="6"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7" xfId="0" applyFont="1" applyFill="1" applyBorder="1"/>
    <xf numFmtId="0" fontId="15" fillId="0" borderId="10" xfId="0" applyFont="1" applyFill="1" applyBorder="1" applyAlignment="1">
      <alignment horizontal="center" vertical="center" wrapText="1"/>
    </xf>
    <xf numFmtId="0" fontId="10" fillId="0" borderId="8" xfId="0" applyFont="1" applyFill="1" applyBorder="1"/>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8" borderId="1" xfId="0" applyFont="1" applyFill="1" applyBorder="1" applyAlignment="1">
      <alignment horizontal="left" vertical="center"/>
    </xf>
    <xf numFmtId="0" fontId="10" fillId="8" borderId="1"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1" xfId="0" applyFont="1" applyFill="1" applyBorder="1" applyAlignment="1">
      <alignment horizontal="left" vertical="center" wrapText="1"/>
    </xf>
    <xf numFmtId="0" fontId="10" fillId="8" borderId="30" xfId="0" applyFont="1" applyFill="1" applyBorder="1" applyAlignment="1">
      <alignment horizontal="left" vertical="center"/>
    </xf>
    <xf numFmtId="0" fontId="10" fillId="0" borderId="0" xfId="0" applyFont="1" applyBorder="1" applyAlignment="1">
      <alignment horizontal="center"/>
    </xf>
    <xf numFmtId="0" fontId="10" fillId="0" borderId="0" xfId="0" applyFont="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0" fillId="7" borderId="1" xfId="0" applyFont="1" applyFill="1" applyBorder="1" applyAlignment="1">
      <alignment horizontal="left" vertical="center" wrapText="1"/>
    </xf>
    <xf numFmtId="0" fontId="10" fillId="0" borderId="32" xfId="0" applyFont="1" applyBorder="1" applyAlignment="1">
      <alignment horizontal="left" vertical="center" wrapText="1"/>
    </xf>
    <xf numFmtId="0" fontId="10" fillId="0" borderId="32" xfId="0" applyFont="1" applyBorder="1" applyAlignment="1">
      <alignment horizontal="justify" vertical="center" wrapText="1"/>
    </xf>
    <xf numFmtId="0" fontId="10" fillId="8"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0" fillId="0" borderId="32" xfId="0" applyFont="1" applyBorder="1" applyAlignment="1">
      <alignment horizontal="center" vertical="center"/>
    </xf>
    <xf numFmtId="0" fontId="10" fillId="0" borderId="1" xfId="0" applyFont="1" applyFill="1" applyBorder="1" applyAlignment="1">
      <alignment vertical="center"/>
    </xf>
    <xf numFmtId="0" fontId="10" fillId="0" borderId="10" xfId="0" applyFont="1" applyFill="1" applyBorder="1" applyAlignment="1">
      <alignment vertical="center"/>
    </xf>
    <xf numFmtId="0" fontId="10" fillId="0" borderId="10" xfId="0" applyFont="1" applyFill="1" applyBorder="1" applyAlignment="1">
      <alignment horizontal="center" vertical="center"/>
    </xf>
    <xf numFmtId="0" fontId="10" fillId="0" borderId="30" xfId="0" applyFont="1" applyBorder="1" applyAlignment="1">
      <alignment vertical="center"/>
    </xf>
    <xf numFmtId="0" fontId="10" fillId="7" borderId="1" xfId="0" applyFont="1" applyFill="1" applyBorder="1" applyAlignment="1">
      <alignment horizontal="justify" vertical="center" wrapText="1"/>
    </xf>
    <xf numFmtId="0" fontId="10" fillId="7" borderId="32" xfId="0" applyFont="1" applyFill="1" applyBorder="1" applyAlignment="1">
      <alignment horizontal="center" vertical="center"/>
    </xf>
    <xf numFmtId="0" fontId="7" fillId="12" borderId="14" xfId="0" applyFont="1" applyFill="1" applyBorder="1" applyAlignment="1">
      <alignment horizontal="center" vertical="center"/>
    </xf>
    <xf numFmtId="0" fontId="7" fillId="12" borderId="23" xfId="0" applyFont="1" applyFill="1" applyBorder="1" applyAlignment="1">
      <alignment horizontal="center" vertical="center"/>
    </xf>
    <xf numFmtId="0" fontId="7" fillId="12" borderId="24" xfId="0" applyFont="1" applyFill="1" applyBorder="1" applyAlignment="1">
      <alignment horizontal="center" vertical="center"/>
    </xf>
    <xf numFmtId="0" fontId="8" fillId="0" borderId="3" xfId="0" applyFont="1" applyBorder="1" applyAlignment="1">
      <alignment horizontal="left" vertical="center"/>
    </xf>
    <xf numFmtId="3" fontId="8" fillId="0" borderId="2" xfId="0" applyNumberFormat="1" applyFont="1" applyBorder="1" applyAlignment="1">
      <alignment horizontal="left" vertical="center"/>
    </xf>
    <xf numFmtId="0" fontId="8" fillId="0" borderId="2" xfId="0" applyFont="1" applyBorder="1" applyAlignment="1">
      <alignment horizontal="left" vertical="center"/>
    </xf>
    <xf numFmtId="0" fontId="3" fillId="0" borderId="3" xfId="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4" xfId="0" applyFont="1" applyBorder="1" applyAlignment="1">
      <alignment horizontal="right" vertical="center"/>
    </xf>
    <xf numFmtId="0" fontId="4" fillId="0" borderId="0" xfId="0" applyFont="1" applyBorder="1" applyAlignment="1">
      <alignment horizontal="center"/>
    </xf>
    <xf numFmtId="0" fontId="7" fillId="8" borderId="15" xfId="0" applyFont="1" applyFill="1" applyBorder="1" applyAlignment="1">
      <alignment horizontal="center" vertical="center"/>
    </xf>
    <xf numFmtId="0" fontId="7" fillId="8" borderId="17" xfId="0" applyFont="1" applyFill="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8" borderId="16" xfId="0" applyFont="1" applyFill="1" applyBorder="1" applyAlignment="1">
      <alignment horizontal="center" vertical="center"/>
    </xf>
    <xf numFmtId="0" fontId="8" fillId="0" borderId="1" xfId="0" applyFont="1" applyBorder="1" applyAlignment="1">
      <alignment horizontal="center" vertical="center"/>
    </xf>
    <xf numFmtId="0" fontId="8" fillId="0" borderId="19" xfId="0" applyFont="1" applyBorder="1" applyAlignment="1">
      <alignment horizontal="center" vertical="center"/>
    </xf>
    <xf numFmtId="0" fontId="5" fillId="7" borderId="14"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24" xfId="0" applyFont="1" applyFill="1" applyBorder="1" applyAlignment="1">
      <alignment horizontal="center" vertical="center" wrapText="1"/>
    </xf>
    <xf numFmtId="14" fontId="4" fillId="0" borderId="0" xfId="0" applyNumberFormat="1" applyFont="1" applyBorder="1" applyAlignment="1">
      <alignment horizontal="center" vertical="center"/>
    </xf>
    <xf numFmtId="0" fontId="7" fillId="0" borderId="20" xfId="0" applyFont="1" applyBorder="1" applyAlignment="1">
      <alignment horizontal="left" vertical="center"/>
    </xf>
    <xf numFmtId="0" fontId="7" fillId="0" borderId="22" xfId="0" applyFont="1" applyBorder="1" applyAlignment="1">
      <alignment horizontal="left" vertical="center"/>
    </xf>
    <xf numFmtId="0" fontId="7" fillId="0" borderId="21" xfId="0" applyFont="1" applyBorder="1" applyAlignment="1">
      <alignment horizontal="left" vertical="center"/>
    </xf>
    <xf numFmtId="0" fontId="4" fillId="0" borderId="14"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27" xfId="0" applyFont="1" applyFill="1" applyBorder="1" applyAlignment="1">
      <alignment horizontal="center" vertical="center"/>
    </xf>
    <xf numFmtId="0" fontId="7" fillId="8" borderId="28" xfId="0" applyFont="1" applyFill="1" applyBorder="1" applyAlignment="1">
      <alignment horizontal="center" vertical="center"/>
    </xf>
    <xf numFmtId="0" fontId="7" fillId="8" borderId="26" xfId="0" applyFont="1" applyFill="1" applyBorder="1" applyAlignment="1">
      <alignment horizontal="center" vertical="center"/>
    </xf>
    <xf numFmtId="0" fontId="7" fillId="0" borderId="1" xfId="0" applyFont="1" applyBorder="1" applyAlignment="1">
      <alignment horizontal="left" vertical="center"/>
    </xf>
    <xf numFmtId="0" fontId="7" fillId="12" borderId="11" xfId="0" applyFont="1" applyFill="1" applyBorder="1" applyAlignment="1">
      <alignment horizontal="center" vertical="center"/>
    </xf>
    <xf numFmtId="0" fontId="7" fillId="12" borderId="12" xfId="0" applyFont="1" applyFill="1" applyBorder="1" applyAlignment="1">
      <alignment horizontal="center" vertical="center"/>
    </xf>
    <xf numFmtId="0" fontId="7" fillId="12" borderId="13"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24"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4"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0" fillId="0" borderId="0" xfId="0" applyFont="1" applyBorder="1" applyAlignment="1">
      <alignment horizontal="center" vertical="center"/>
    </xf>
    <xf numFmtId="0" fontId="15" fillId="0" borderId="0" xfId="0" applyFont="1" applyFill="1" applyBorder="1" applyAlignment="1">
      <alignment horizontal="center" vertical="center" wrapText="1"/>
    </xf>
    <xf numFmtId="0" fontId="12" fillId="11"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2" borderId="1" xfId="0" applyFont="1" applyFill="1" applyBorder="1" applyAlignment="1">
      <alignment horizontal="center" vertical="center"/>
    </xf>
    <xf numFmtId="0" fontId="14" fillId="12" borderId="1" xfId="0" applyFont="1" applyFill="1" applyBorder="1" applyAlignment="1">
      <alignment horizontal="center" vertical="center" wrapText="1"/>
    </xf>
    <xf numFmtId="0" fontId="10" fillId="0" borderId="0" xfId="0" applyFont="1" applyBorder="1" applyAlignment="1">
      <alignment horizontal="center" vertical="center" wrapText="1"/>
    </xf>
    <xf numFmtId="0" fontId="12" fillId="10" borderId="1" xfId="0" applyFont="1" applyFill="1" applyBorder="1" applyAlignment="1">
      <alignment horizontal="center" vertical="center" wrapText="1"/>
    </xf>
    <xf numFmtId="0" fontId="12" fillId="10" borderId="3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RESULTADO</a:t>
            </a:r>
            <a:r>
              <a:rPr lang="es-CO" baseline="0"/>
              <a:t> DE LA EVALUACIÓN INICIAL DEL SG-SST</a:t>
            </a:r>
            <a:endParaRPr lang="es-CO"/>
          </a:p>
        </c:rich>
      </c:tx>
      <c:overlay val="0"/>
    </c:title>
    <c:autoTitleDeleted val="0"/>
    <c:plotArea>
      <c:layout/>
      <c:barChart>
        <c:barDir val="col"/>
        <c:grouping val="clustered"/>
        <c:varyColors val="0"/>
        <c:ser>
          <c:idx val="0"/>
          <c:order val="0"/>
          <c:tx>
            <c:strRef>
              <c:f>'Resultado - gráfico'!$C$3</c:f>
              <c:strCache>
                <c:ptCount val="1"/>
                <c:pt idx="0">
                  <c:v>PUNTAJE ESPERADO </c:v>
                </c:pt>
              </c:strCache>
            </c:strRef>
          </c:tx>
          <c:invertIfNegative val="0"/>
          <c:cat>
            <c:strRef>
              <c:f>'Resultado - gráfico'!$B$4:$B$7</c:f>
              <c:strCache>
                <c:ptCount val="4"/>
                <c:pt idx="0">
                  <c:v>PLANEAR</c:v>
                </c:pt>
                <c:pt idx="1">
                  <c:v>HACER </c:v>
                </c:pt>
                <c:pt idx="2">
                  <c:v>VERIFICAR </c:v>
                </c:pt>
                <c:pt idx="3">
                  <c:v>ACTUAR </c:v>
                </c:pt>
              </c:strCache>
            </c:strRef>
          </c:cat>
          <c:val>
            <c:numRef>
              <c:f>'Resultado - gráfico'!$C$4:$C$7</c:f>
              <c:numCache>
                <c:formatCode>General</c:formatCode>
                <c:ptCount val="4"/>
                <c:pt idx="0">
                  <c:v>31</c:v>
                </c:pt>
                <c:pt idx="1">
                  <c:v>46</c:v>
                </c:pt>
                <c:pt idx="2">
                  <c:v>6</c:v>
                </c:pt>
                <c:pt idx="3">
                  <c:v>5</c:v>
                </c:pt>
              </c:numCache>
            </c:numRef>
          </c:val>
          <c:extLst>
            <c:ext xmlns:c16="http://schemas.microsoft.com/office/drawing/2014/chart" uri="{C3380CC4-5D6E-409C-BE32-E72D297353CC}">
              <c16:uniqueId val="{00000000-C57F-4796-9EF6-E4C0E45CE772}"/>
            </c:ext>
          </c:extLst>
        </c:ser>
        <c:ser>
          <c:idx val="1"/>
          <c:order val="1"/>
          <c:tx>
            <c:strRef>
              <c:f>'Resultado - gráfico'!$D$3</c:f>
              <c:strCache>
                <c:ptCount val="1"/>
                <c:pt idx="0">
                  <c:v>PUNTAJE OBTENIDO </c:v>
                </c:pt>
              </c:strCache>
            </c:strRef>
          </c:tx>
          <c:spPr>
            <a:solidFill>
              <a:schemeClr val="accent6"/>
            </a:solidFill>
          </c:spPr>
          <c:invertIfNegative val="0"/>
          <c:cat>
            <c:strRef>
              <c:f>'Resultado - gráfico'!$B$4:$B$7</c:f>
              <c:strCache>
                <c:ptCount val="4"/>
                <c:pt idx="0">
                  <c:v>PLANEAR</c:v>
                </c:pt>
                <c:pt idx="1">
                  <c:v>HACER </c:v>
                </c:pt>
                <c:pt idx="2">
                  <c:v>VERIFICAR </c:v>
                </c:pt>
                <c:pt idx="3">
                  <c:v>ACTUAR </c:v>
                </c:pt>
              </c:strCache>
            </c:strRef>
          </c:cat>
          <c:val>
            <c:numRef>
              <c:f>'Resultado - gráfico'!$D$4:$D$7</c:f>
              <c:numCache>
                <c:formatCode>General</c:formatCode>
                <c:ptCount val="4"/>
                <c:pt idx="0">
                  <c:v>3</c:v>
                </c:pt>
                <c:pt idx="1">
                  <c:v>14</c:v>
                </c:pt>
                <c:pt idx="2">
                  <c:v>0</c:v>
                </c:pt>
                <c:pt idx="3">
                  <c:v>0</c:v>
                </c:pt>
              </c:numCache>
            </c:numRef>
          </c:val>
          <c:extLst>
            <c:ext xmlns:c16="http://schemas.microsoft.com/office/drawing/2014/chart" uri="{C3380CC4-5D6E-409C-BE32-E72D297353CC}">
              <c16:uniqueId val="{00000001-C57F-4796-9EF6-E4C0E45CE772}"/>
            </c:ext>
          </c:extLst>
        </c:ser>
        <c:dLbls>
          <c:showLegendKey val="0"/>
          <c:showVal val="0"/>
          <c:showCatName val="0"/>
          <c:showSerName val="0"/>
          <c:showPercent val="0"/>
          <c:showBubbleSize val="0"/>
        </c:dLbls>
        <c:gapWidth val="150"/>
        <c:axId val="93503488"/>
        <c:axId val="93505024"/>
      </c:barChart>
      <c:lineChart>
        <c:grouping val="standard"/>
        <c:varyColors val="0"/>
        <c:ser>
          <c:idx val="2"/>
          <c:order val="2"/>
          <c:tx>
            <c:strRef>
              <c:f>'Resultado - gráfico'!$E$3</c:f>
              <c:strCache>
                <c:ptCount val="1"/>
                <c:pt idx="0">
                  <c:v>%</c:v>
                </c:pt>
              </c:strCache>
            </c:strRef>
          </c:tx>
          <c:spPr>
            <a:ln w="76200">
              <a:solidFill>
                <a:srgbClr val="00B050"/>
              </a:solidFill>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 - gráfico'!$B$4:$B$7</c:f>
              <c:strCache>
                <c:ptCount val="4"/>
                <c:pt idx="0">
                  <c:v>PLANEAR</c:v>
                </c:pt>
                <c:pt idx="1">
                  <c:v>HACER </c:v>
                </c:pt>
                <c:pt idx="2">
                  <c:v>VERIFICAR </c:v>
                </c:pt>
                <c:pt idx="3">
                  <c:v>ACTUAR </c:v>
                </c:pt>
              </c:strCache>
            </c:strRef>
          </c:cat>
          <c:val>
            <c:numRef>
              <c:f>'Resultado - gráfico'!$E$4:$E$7</c:f>
              <c:numCache>
                <c:formatCode>0%</c:formatCode>
                <c:ptCount val="4"/>
                <c:pt idx="0">
                  <c:v>9.6774193548387094E-2</c:v>
                </c:pt>
                <c:pt idx="1">
                  <c:v>0.30434782608695654</c:v>
                </c:pt>
                <c:pt idx="2">
                  <c:v>0</c:v>
                </c:pt>
                <c:pt idx="3">
                  <c:v>0</c:v>
                </c:pt>
              </c:numCache>
            </c:numRef>
          </c:val>
          <c:smooth val="0"/>
          <c:extLst>
            <c:ext xmlns:c16="http://schemas.microsoft.com/office/drawing/2014/chart" uri="{C3380CC4-5D6E-409C-BE32-E72D297353CC}">
              <c16:uniqueId val="{00000002-C57F-4796-9EF6-E4C0E45CE772}"/>
            </c:ext>
          </c:extLst>
        </c:ser>
        <c:dLbls>
          <c:showLegendKey val="0"/>
          <c:showVal val="0"/>
          <c:showCatName val="0"/>
          <c:showSerName val="0"/>
          <c:showPercent val="0"/>
          <c:showBubbleSize val="0"/>
        </c:dLbls>
        <c:marker val="1"/>
        <c:smooth val="0"/>
        <c:axId val="93508352"/>
        <c:axId val="93506560"/>
      </c:lineChart>
      <c:catAx>
        <c:axId val="93503488"/>
        <c:scaling>
          <c:orientation val="minMax"/>
        </c:scaling>
        <c:delete val="0"/>
        <c:axPos val="b"/>
        <c:numFmt formatCode="General" sourceLinked="0"/>
        <c:majorTickMark val="none"/>
        <c:minorTickMark val="none"/>
        <c:tickLblPos val="nextTo"/>
        <c:crossAx val="93505024"/>
        <c:crosses val="autoZero"/>
        <c:auto val="1"/>
        <c:lblAlgn val="ctr"/>
        <c:lblOffset val="100"/>
        <c:noMultiLvlLbl val="0"/>
      </c:catAx>
      <c:valAx>
        <c:axId val="93505024"/>
        <c:scaling>
          <c:orientation val="minMax"/>
        </c:scaling>
        <c:delete val="0"/>
        <c:axPos val="l"/>
        <c:majorGridlines/>
        <c:numFmt formatCode="General" sourceLinked="1"/>
        <c:majorTickMark val="none"/>
        <c:minorTickMark val="none"/>
        <c:tickLblPos val="nextTo"/>
        <c:crossAx val="93503488"/>
        <c:crosses val="autoZero"/>
        <c:crossBetween val="between"/>
      </c:valAx>
      <c:valAx>
        <c:axId val="93506560"/>
        <c:scaling>
          <c:orientation val="minMax"/>
          <c:max val="1"/>
        </c:scaling>
        <c:delete val="0"/>
        <c:axPos val="r"/>
        <c:numFmt formatCode="0%" sourceLinked="1"/>
        <c:majorTickMark val="out"/>
        <c:minorTickMark val="none"/>
        <c:tickLblPos val="nextTo"/>
        <c:crossAx val="93508352"/>
        <c:crosses val="max"/>
        <c:crossBetween val="between"/>
      </c:valAx>
      <c:catAx>
        <c:axId val="93508352"/>
        <c:scaling>
          <c:orientation val="minMax"/>
        </c:scaling>
        <c:delete val="1"/>
        <c:axPos val="b"/>
        <c:numFmt formatCode="General" sourceLinked="1"/>
        <c:majorTickMark val="out"/>
        <c:minorTickMark val="none"/>
        <c:tickLblPos val="nextTo"/>
        <c:crossAx val="93506560"/>
        <c:crosses val="autoZero"/>
        <c:auto val="1"/>
        <c:lblAlgn val="ctr"/>
        <c:lblOffset val="100"/>
        <c:noMultiLvlLbl val="0"/>
      </c:catAx>
      <c:dTable>
        <c:showHorzBorder val="1"/>
        <c:showVertBorder val="1"/>
        <c:showOutline val="1"/>
        <c:showKeys val="1"/>
      </c:dTable>
    </c:plotArea>
    <c:plotVisOnly val="1"/>
    <c:dispBlanksAs val="gap"/>
    <c:showDLblsOverMax val="0"/>
  </c:chart>
  <c:spPr>
    <a:ln>
      <a:solidFill>
        <a:schemeClr val="accent1"/>
      </a:solidFill>
    </a:ln>
  </c:sp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1869281</xdr:colOff>
      <xdr:row>0</xdr:row>
      <xdr:rowOff>35720</xdr:rowOff>
    </xdr:from>
    <xdr:to>
      <xdr:col>1</xdr:col>
      <xdr:colOff>3085679</xdr:colOff>
      <xdr:row>3</xdr:row>
      <xdr:rowOff>198812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964531" y="35720"/>
          <a:ext cx="1216398" cy="1216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528636</xdr:colOff>
      <xdr:row>0</xdr:row>
      <xdr:rowOff>169069</xdr:rowOff>
    </xdr:from>
    <xdr:to>
      <xdr:col>13</xdr:col>
      <xdr:colOff>271462</xdr:colOff>
      <xdr:row>24</xdr:row>
      <xdr:rowOff>111919</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13</xdr:col>
      <xdr:colOff>28575</xdr:colOff>
      <xdr:row>34</xdr:row>
      <xdr:rowOff>57150</xdr:rowOff>
    </xdr:to>
    <xdr:pic>
      <xdr:nvPicPr>
        <xdr:cNvPr id="1025" name="Picture 1">
          <a:extLst>
            <a:ext uri="{FF2B5EF4-FFF2-40B4-BE49-F238E27FC236}">
              <a16:creationId xmlns:a16="http://schemas.microsoft.com/office/drawing/2014/main" id="{00000000-0008-0000-0300-000001040000}"/>
            </a:ext>
          </a:extLst>
        </xdr:cNvPr>
        <xdr:cNvPicPr>
          <a:picLocks noChangeAspect="1" noChangeArrowheads="1"/>
        </xdr:cNvPicPr>
      </xdr:nvPicPr>
      <xdr:blipFill>
        <a:blip xmlns:r="http://schemas.openxmlformats.org/officeDocument/2006/relationships" r:embed="rId1"/>
        <a:srcRect t="3125" r="24012" b="7552"/>
        <a:stretch>
          <a:fillRect/>
        </a:stretch>
      </xdr:blipFill>
      <xdr:spPr bwMode="auto">
        <a:xfrm>
          <a:off x="47625" y="0"/>
          <a:ext cx="9886950" cy="6534150"/>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15</xdr:col>
      <xdr:colOff>95250</xdr:colOff>
      <xdr:row>31</xdr:row>
      <xdr:rowOff>66675</xdr:rowOff>
    </xdr:to>
    <xdr:pic>
      <xdr:nvPicPr>
        <xdr:cNvPr id="1025" name="Picture 1">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a:srcRect t="2995" r="11420" b="16146"/>
        <a:stretch>
          <a:fillRect/>
        </a:stretch>
      </xdr:blipFill>
      <xdr:spPr bwMode="auto">
        <a:xfrm>
          <a:off x="0" y="57150"/>
          <a:ext cx="11525250" cy="5915025"/>
        </a:xfrm>
        <a:prstGeom prst="rect">
          <a:avLst/>
        </a:prstGeom>
        <a:noFill/>
        <a:ln w="1">
          <a:noFill/>
          <a:miter lim="800000"/>
          <a:headEnd/>
          <a:tailEnd type="none" w="med" len="med"/>
        </a:ln>
        <a:effectLst/>
      </xdr:spPr>
    </xdr:pic>
    <xdr:clientData/>
  </xdr:twoCellAnchor>
  <xdr:twoCellAnchor editAs="oneCell">
    <xdr:from>
      <xdr:col>0</xdr:col>
      <xdr:colOff>0</xdr:colOff>
      <xdr:row>31</xdr:row>
      <xdr:rowOff>66675</xdr:rowOff>
    </xdr:from>
    <xdr:to>
      <xdr:col>15</xdr:col>
      <xdr:colOff>95250</xdr:colOff>
      <xdr:row>51</xdr:row>
      <xdr:rowOff>85725</xdr:rowOff>
    </xdr:to>
    <xdr:pic>
      <xdr:nvPicPr>
        <xdr:cNvPr id="1026" name="Picture 2">
          <a:extLst>
            <a:ext uri="{FF2B5EF4-FFF2-40B4-BE49-F238E27FC236}">
              <a16:creationId xmlns:a16="http://schemas.microsoft.com/office/drawing/2014/main" id="{00000000-0008-0000-0400-000002040000}"/>
            </a:ext>
          </a:extLst>
        </xdr:cNvPr>
        <xdr:cNvPicPr>
          <a:picLocks noChangeAspect="1" noChangeArrowheads="1"/>
        </xdr:cNvPicPr>
      </xdr:nvPicPr>
      <xdr:blipFill>
        <a:blip xmlns:r="http://schemas.openxmlformats.org/officeDocument/2006/relationships" r:embed="rId2"/>
        <a:srcRect t="36849" r="11420" b="10807"/>
        <a:stretch>
          <a:fillRect/>
        </a:stretch>
      </xdr:blipFill>
      <xdr:spPr bwMode="auto">
        <a:xfrm>
          <a:off x="0" y="5972175"/>
          <a:ext cx="11525250" cy="3829050"/>
        </a:xfrm>
        <a:prstGeom prst="rect">
          <a:avLst/>
        </a:prstGeom>
        <a:noFill/>
        <a:ln w="1">
          <a:noFill/>
          <a:miter lim="800000"/>
          <a:headEnd/>
          <a:tailEnd type="none" w="med" len="med"/>
        </a:ln>
        <a:effectLst/>
      </xdr:spPr>
    </xdr:pic>
    <xdr:clientData/>
  </xdr:twoCellAnchor>
  <xdr:twoCellAnchor editAs="oneCell">
    <xdr:from>
      <xdr:col>0</xdr:col>
      <xdr:colOff>0</xdr:colOff>
      <xdr:row>51</xdr:row>
      <xdr:rowOff>66675</xdr:rowOff>
    </xdr:from>
    <xdr:to>
      <xdr:col>15</xdr:col>
      <xdr:colOff>95250</xdr:colOff>
      <xdr:row>73</xdr:row>
      <xdr:rowOff>19050</xdr:rowOff>
    </xdr:to>
    <xdr:pic>
      <xdr:nvPicPr>
        <xdr:cNvPr id="1027" name="Picture 3">
          <a:extLst>
            <a:ext uri="{FF2B5EF4-FFF2-40B4-BE49-F238E27FC236}">
              <a16:creationId xmlns:a16="http://schemas.microsoft.com/office/drawing/2014/main" id="{00000000-0008-0000-0400-000003040000}"/>
            </a:ext>
          </a:extLst>
        </xdr:cNvPr>
        <xdr:cNvPicPr>
          <a:picLocks noChangeAspect="1" noChangeArrowheads="1"/>
        </xdr:cNvPicPr>
      </xdr:nvPicPr>
      <xdr:blipFill>
        <a:blip xmlns:r="http://schemas.openxmlformats.org/officeDocument/2006/relationships" r:embed="rId3"/>
        <a:srcRect t="32161" r="11420" b="11198"/>
        <a:stretch>
          <a:fillRect/>
        </a:stretch>
      </xdr:blipFill>
      <xdr:spPr bwMode="auto">
        <a:xfrm>
          <a:off x="0" y="9782175"/>
          <a:ext cx="11525250" cy="4143375"/>
        </a:xfrm>
        <a:prstGeom prst="rect">
          <a:avLst/>
        </a:prstGeom>
        <a:noFill/>
        <a:ln w="1">
          <a:noFill/>
          <a:miter lim="800000"/>
          <a:headEnd/>
          <a:tailEnd type="none" w="med" len="med"/>
        </a:ln>
        <a:effectLst/>
      </xdr:spPr>
    </xdr:pic>
    <xdr:clientData/>
  </xdr:twoCellAnchor>
  <xdr:twoCellAnchor editAs="oneCell">
    <xdr:from>
      <xdr:col>0</xdr:col>
      <xdr:colOff>0</xdr:colOff>
      <xdr:row>73</xdr:row>
      <xdr:rowOff>0</xdr:rowOff>
    </xdr:from>
    <xdr:to>
      <xdr:col>15</xdr:col>
      <xdr:colOff>95250</xdr:colOff>
      <xdr:row>91</xdr:row>
      <xdr:rowOff>28575</xdr:rowOff>
    </xdr:to>
    <xdr:pic>
      <xdr:nvPicPr>
        <xdr:cNvPr id="1028" name="Picture 4">
          <a:extLst>
            <a:ext uri="{FF2B5EF4-FFF2-40B4-BE49-F238E27FC236}">
              <a16:creationId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4"/>
        <a:srcRect t="36849" r="11420" b="15885"/>
        <a:stretch>
          <a:fillRect/>
        </a:stretch>
      </xdr:blipFill>
      <xdr:spPr bwMode="auto">
        <a:xfrm>
          <a:off x="0" y="13906500"/>
          <a:ext cx="11525250" cy="3457575"/>
        </a:xfrm>
        <a:prstGeom prst="rect">
          <a:avLst/>
        </a:prstGeom>
        <a:noFill/>
        <a:ln w="1">
          <a:noFill/>
          <a:miter lim="800000"/>
          <a:headEnd/>
          <a:tailEnd type="none" w="med" len="med"/>
        </a:ln>
        <a:effectLst/>
      </xdr:spPr>
    </xdr:pic>
    <xdr:clientData/>
  </xdr:twoCellAnchor>
  <xdr:twoCellAnchor editAs="oneCell">
    <xdr:from>
      <xdr:col>0</xdr:col>
      <xdr:colOff>0</xdr:colOff>
      <xdr:row>91</xdr:row>
      <xdr:rowOff>9525</xdr:rowOff>
    </xdr:from>
    <xdr:to>
      <xdr:col>15</xdr:col>
      <xdr:colOff>95250</xdr:colOff>
      <xdr:row>112</xdr:row>
      <xdr:rowOff>152400</xdr:rowOff>
    </xdr:to>
    <xdr:pic>
      <xdr:nvPicPr>
        <xdr:cNvPr id="1029" name="Picture 5">
          <a:extLst>
            <a:ext uri="{FF2B5EF4-FFF2-40B4-BE49-F238E27FC236}">
              <a16:creationId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5"/>
        <a:srcRect t="32161" r="11420" b="11198"/>
        <a:stretch>
          <a:fillRect/>
        </a:stretch>
      </xdr:blipFill>
      <xdr:spPr bwMode="auto">
        <a:xfrm>
          <a:off x="0" y="17345025"/>
          <a:ext cx="11525250" cy="4143375"/>
        </a:xfrm>
        <a:prstGeom prst="rect">
          <a:avLst/>
        </a:prstGeom>
        <a:noFill/>
        <a:ln w="1">
          <a:noFill/>
          <a:miter lim="800000"/>
          <a:headEnd/>
          <a:tailEnd type="none" w="med" len="med"/>
        </a:ln>
        <a:effectLst/>
      </xdr:spPr>
    </xdr:pic>
    <xdr:clientData/>
  </xdr:twoCellAnchor>
  <xdr:twoCellAnchor editAs="oneCell">
    <xdr:from>
      <xdr:col>0</xdr:col>
      <xdr:colOff>0</xdr:colOff>
      <xdr:row>112</xdr:row>
      <xdr:rowOff>133350</xdr:rowOff>
    </xdr:from>
    <xdr:to>
      <xdr:col>15</xdr:col>
      <xdr:colOff>95250</xdr:colOff>
      <xdr:row>125</xdr:row>
      <xdr:rowOff>171450</xdr:rowOff>
    </xdr:to>
    <xdr:pic>
      <xdr:nvPicPr>
        <xdr:cNvPr id="1030" name="Picture 6">
          <a:extLst>
            <a:ext uri="{FF2B5EF4-FFF2-40B4-BE49-F238E27FC236}">
              <a16:creationId xmlns:a16="http://schemas.microsoft.com/office/drawing/2014/main" id="{00000000-0008-0000-0400-000006040000}"/>
            </a:ext>
          </a:extLst>
        </xdr:cNvPr>
        <xdr:cNvPicPr>
          <a:picLocks noChangeAspect="1" noChangeArrowheads="1"/>
        </xdr:cNvPicPr>
      </xdr:nvPicPr>
      <xdr:blipFill>
        <a:blip xmlns:r="http://schemas.openxmlformats.org/officeDocument/2006/relationships" r:embed="rId6"/>
        <a:srcRect t="36849" r="11420" b="28776"/>
        <a:stretch>
          <a:fillRect/>
        </a:stretch>
      </xdr:blipFill>
      <xdr:spPr bwMode="auto">
        <a:xfrm>
          <a:off x="0" y="21469350"/>
          <a:ext cx="11525250" cy="25146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tha.duran@loteriadebogota.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showGridLines="0" view="pageBreakPreview" zoomScaleSheetLayoutView="100" workbookViewId="0">
      <selection activeCell="B15" sqref="B15:I15"/>
    </sheetView>
  </sheetViews>
  <sheetFormatPr baseColWidth="10" defaultColWidth="10.85546875" defaultRowHeight="15" x14ac:dyDescent="0.25"/>
  <cols>
    <col min="1" max="1" width="40.7109375" style="8" customWidth="1"/>
    <col min="2" max="2" width="25.42578125" style="8" customWidth="1"/>
    <col min="3" max="5" width="10.85546875" style="8"/>
    <col min="6" max="6" width="18.7109375" style="8" customWidth="1"/>
    <col min="7" max="9" width="10.85546875" style="8"/>
    <col min="10" max="10" width="0.85546875" style="8" customWidth="1"/>
    <col min="11" max="16384" width="10.85546875" style="8"/>
  </cols>
  <sheetData>
    <row r="1" spans="1:10" ht="15.75" thickBot="1" x14ac:dyDescent="0.3"/>
    <row r="2" spans="1:10" ht="44.25" customHeight="1" thickBot="1" x14ac:dyDescent="0.3">
      <c r="A2" s="106" t="s">
        <v>90</v>
      </c>
      <c r="B2" s="107"/>
      <c r="C2" s="107"/>
      <c r="D2" s="107"/>
      <c r="E2" s="107"/>
      <c r="F2" s="107"/>
      <c r="G2" s="107"/>
      <c r="H2" s="107"/>
      <c r="I2" s="108"/>
    </row>
    <row r="3" spans="1:10" ht="12.75" customHeight="1" thickBot="1" x14ac:dyDescent="0.3">
      <c r="B3" s="9"/>
      <c r="C3" s="9"/>
      <c r="D3" s="9"/>
      <c r="E3" s="9"/>
      <c r="F3" s="9"/>
      <c r="G3" s="109"/>
      <c r="H3" s="109"/>
      <c r="I3" s="9"/>
    </row>
    <row r="4" spans="1:10" ht="33" customHeight="1" thickBot="1" x14ac:dyDescent="0.3">
      <c r="A4" s="125" t="s">
        <v>103</v>
      </c>
      <c r="B4" s="126"/>
      <c r="C4" s="113" t="s">
        <v>334</v>
      </c>
      <c r="D4" s="114"/>
      <c r="E4" s="114"/>
      <c r="F4" s="114"/>
      <c r="G4" s="114"/>
      <c r="H4" s="114"/>
      <c r="I4" s="115"/>
    </row>
    <row r="5" spans="1:10" ht="12" customHeight="1" thickBot="1" x14ac:dyDescent="0.3">
      <c r="F5" s="10"/>
    </row>
    <row r="6" spans="1:10" ht="26.25" customHeight="1" thickBot="1" x14ac:dyDescent="0.3">
      <c r="A6" s="88" t="s">
        <v>71</v>
      </c>
      <c r="B6" s="89"/>
      <c r="C6" s="89"/>
      <c r="D6" s="89"/>
      <c r="E6" s="89"/>
      <c r="F6" s="89"/>
      <c r="G6" s="89"/>
      <c r="H6" s="89"/>
      <c r="I6" s="90"/>
      <c r="J6" s="10"/>
    </row>
    <row r="8" spans="1:10" s="13" customFormat="1" ht="24.75" customHeight="1" x14ac:dyDescent="0.25">
      <c r="A8" s="11" t="s">
        <v>36</v>
      </c>
      <c r="B8" s="91" t="s">
        <v>323</v>
      </c>
      <c r="C8" s="91"/>
      <c r="D8" s="91"/>
      <c r="E8" s="91"/>
      <c r="F8" s="12" t="s">
        <v>38</v>
      </c>
      <c r="G8" s="96">
        <v>2820380</v>
      </c>
      <c r="H8" s="96"/>
      <c r="I8" s="96"/>
    </row>
    <row r="9" spans="1:10" s="13" customFormat="1" ht="24.75" customHeight="1" x14ac:dyDescent="0.25">
      <c r="A9" s="11" t="s">
        <v>37</v>
      </c>
      <c r="B9" s="92" t="s">
        <v>326</v>
      </c>
      <c r="C9" s="93"/>
      <c r="D9" s="93"/>
      <c r="E9" s="14"/>
      <c r="F9" s="15"/>
      <c r="G9" s="15"/>
      <c r="H9" s="15"/>
      <c r="I9" s="15"/>
    </row>
    <row r="10" spans="1:10" s="13" customFormat="1" ht="24.75" customHeight="1" x14ac:dyDescent="0.25">
      <c r="A10" s="11" t="s">
        <v>39</v>
      </c>
      <c r="B10" s="91" t="s">
        <v>324</v>
      </c>
      <c r="C10" s="91"/>
      <c r="D10" s="91"/>
      <c r="E10" s="91"/>
      <c r="F10" s="15"/>
      <c r="G10" s="15"/>
      <c r="H10" s="15"/>
      <c r="I10" s="15"/>
    </row>
    <row r="11" spans="1:10" s="13" customFormat="1" ht="24.75" customHeight="1" x14ac:dyDescent="0.25">
      <c r="A11" s="11" t="s">
        <v>72</v>
      </c>
      <c r="B11" s="16" t="s">
        <v>156</v>
      </c>
      <c r="C11" s="97" t="s">
        <v>73</v>
      </c>
      <c r="D11" s="97"/>
      <c r="E11" s="91" t="s">
        <v>104</v>
      </c>
      <c r="F11" s="91"/>
      <c r="G11" s="91"/>
      <c r="H11" s="91"/>
      <c r="I11" s="91"/>
    </row>
    <row r="12" spans="1:10" s="13" customFormat="1" ht="24.75" customHeight="1" x14ac:dyDescent="0.25">
      <c r="A12" s="11" t="s">
        <v>74</v>
      </c>
      <c r="B12" s="94" t="s">
        <v>325</v>
      </c>
      <c r="C12" s="91"/>
      <c r="D12" s="91"/>
      <c r="E12" s="91"/>
      <c r="F12" s="14"/>
      <c r="G12" s="14"/>
      <c r="H12" s="14"/>
      <c r="I12" s="14"/>
    </row>
    <row r="13" spans="1:10" s="13" customFormat="1" ht="24.75" customHeight="1" x14ac:dyDescent="0.25">
      <c r="A13" s="11" t="s">
        <v>41</v>
      </c>
      <c r="B13" s="93" t="s">
        <v>327</v>
      </c>
      <c r="C13" s="93"/>
      <c r="D13" s="93"/>
      <c r="E13" s="93"/>
      <c r="F13" s="14"/>
      <c r="G13" s="14"/>
      <c r="H13" s="14"/>
      <c r="I13" s="14"/>
    </row>
    <row r="14" spans="1:10" s="13" customFormat="1" ht="24.75" customHeight="1" x14ac:dyDescent="0.25">
      <c r="A14" s="11" t="s">
        <v>75</v>
      </c>
      <c r="B14" s="93" t="s">
        <v>328</v>
      </c>
      <c r="C14" s="93"/>
      <c r="D14" s="93"/>
      <c r="E14" s="93"/>
      <c r="F14" s="14"/>
      <c r="G14" s="14"/>
      <c r="H14" s="14"/>
      <c r="I14" s="14"/>
    </row>
    <row r="15" spans="1:10" s="13" customFormat="1" ht="24.75" customHeight="1" x14ac:dyDescent="0.25">
      <c r="A15" s="11" t="s">
        <v>76</v>
      </c>
      <c r="B15" s="91" t="s">
        <v>329</v>
      </c>
      <c r="C15" s="91"/>
      <c r="D15" s="91"/>
      <c r="E15" s="91"/>
      <c r="F15" s="91"/>
      <c r="G15" s="91"/>
      <c r="H15" s="91"/>
      <c r="I15" s="91"/>
    </row>
    <row r="16" spans="1:10" s="13" customFormat="1" ht="24.75" customHeight="1" x14ac:dyDescent="0.25">
      <c r="A16" s="11" t="s">
        <v>77</v>
      </c>
      <c r="B16" s="93" t="s">
        <v>322</v>
      </c>
      <c r="C16" s="93"/>
      <c r="D16" s="14"/>
      <c r="E16" s="12" t="s">
        <v>42</v>
      </c>
      <c r="F16" s="95" t="s">
        <v>330</v>
      </c>
      <c r="G16" s="95"/>
      <c r="H16" s="95"/>
      <c r="I16" s="95"/>
    </row>
    <row r="17" spans="1:10" ht="41.25" customHeight="1" thickBot="1" x14ac:dyDescent="0.3">
      <c r="A17" s="17"/>
      <c r="B17" s="18"/>
      <c r="C17" s="18"/>
      <c r="D17" s="18"/>
      <c r="E17" s="18"/>
      <c r="F17" s="18"/>
      <c r="G17" s="18"/>
      <c r="H17" s="18"/>
      <c r="I17" s="18"/>
    </row>
    <row r="18" spans="1:10" ht="27.75" customHeight="1" thickBot="1" x14ac:dyDescent="0.3">
      <c r="A18" s="88" t="s">
        <v>78</v>
      </c>
      <c r="B18" s="89"/>
      <c r="C18" s="89"/>
      <c r="D18" s="89"/>
      <c r="E18" s="89"/>
      <c r="F18" s="89"/>
      <c r="G18" s="89"/>
      <c r="H18" s="89"/>
      <c r="I18" s="90"/>
    </row>
    <row r="19" spans="1:10" ht="15.75" customHeight="1" thickBot="1" x14ac:dyDescent="0.3"/>
    <row r="20" spans="1:10" ht="15.75" customHeight="1" x14ac:dyDescent="0.25">
      <c r="A20" s="17"/>
      <c r="B20" s="23" t="s">
        <v>132</v>
      </c>
      <c r="C20" s="129">
        <v>47</v>
      </c>
      <c r="D20" s="130"/>
      <c r="E20" s="17"/>
      <c r="F20" s="17"/>
      <c r="G20" s="17"/>
      <c r="H20" s="17"/>
      <c r="I20" s="17"/>
    </row>
    <row r="21" spans="1:10" ht="15.75" customHeight="1" x14ac:dyDescent="0.25">
      <c r="A21" s="17"/>
      <c r="B21" s="24" t="s">
        <v>133</v>
      </c>
      <c r="C21" s="104">
        <v>10</v>
      </c>
      <c r="D21" s="105"/>
      <c r="E21" s="17"/>
      <c r="F21" s="17"/>
      <c r="G21" s="17"/>
      <c r="H21" s="17"/>
      <c r="I21" s="17"/>
    </row>
    <row r="22" spans="1:10" ht="15.75" customHeight="1" x14ac:dyDescent="0.25">
      <c r="A22" s="17"/>
      <c r="B22" s="24" t="s">
        <v>134</v>
      </c>
      <c r="C22" s="104">
        <v>0</v>
      </c>
      <c r="D22" s="105"/>
      <c r="E22" s="17"/>
      <c r="F22" s="17"/>
      <c r="G22" s="17"/>
      <c r="H22" s="17"/>
      <c r="I22" s="17"/>
    </row>
    <row r="23" spans="1:10" ht="15.75" customHeight="1" x14ac:dyDescent="0.25">
      <c r="A23" s="17"/>
      <c r="B23" s="24" t="s">
        <v>135</v>
      </c>
      <c r="C23" s="104">
        <v>1</v>
      </c>
      <c r="D23" s="105"/>
      <c r="E23" s="17"/>
      <c r="F23" s="17"/>
      <c r="G23" s="17"/>
      <c r="H23" s="17"/>
      <c r="I23" s="17"/>
    </row>
    <row r="24" spans="1:10" ht="15.75" customHeight="1" x14ac:dyDescent="0.25">
      <c r="A24" s="17"/>
      <c r="B24" s="24" t="s">
        <v>136</v>
      </c>
      <c r="C24" s="104">
        <v>0</v>
      </c>
      <c r="D24" s="105"/>
      <c r="E24" s="17"/>
      <c r="F24" s="17"/>
      <c r="G24" s="17"/>
      <c r="H24" s="17"/>
      <c r="I24" s="17"/>
    </row>
    <row r="25" spans="1:10" ht="15.75" customHeight="1" thickBot="1" x14ac:dyDescent="0.3">
      <c r="A25" s="17"/>
      <c r="B25" s="25" t="s">
        <v>79</v>
      </c>
      <c r="C25" s="127">
        <f>C20+C21+C22+C23+C24</f>
        <v>58</v>
      </c>
      <c r="D25" s="128"/>
      <c r="E25" s="17"/>
      <c r="F25" s="17"/>
      <c r="G25" s="17"/>
      <c r="H25" s="17"/>
      <c r="I25" s="17"/>
    </row>
    <row r="26" spans="1:10" ht="15.75" customHeight="1" thickBot="1" x14ac:dyDescent="0.3">
      <c r="A26" s="19"/>
      <c r="B26" s="19"/>
      <c r="C26" s="19"/>
      <c r="D26" s="19"/>
      <c r="E26" s="19"/>
      <c r="F26" s="19"/>
      <c r="G26" s="19"/>
      <c r="H26" s="19"/>
      <c r="I26" s="19"/>
    </row>
    <row r="27" spans="1:10" s="13" customFormat="1" ht="29.25" customHeight="1" thickBot="1" x14ac:dyDescent="0.3">
      <c r="A27" s="122" t="s">
        <v>80</v>
      </c>
      <c r="B27" s="123"/>
      <c r="C27" s="123"/>
      <c r="D27" s="123"/>
      <c r="E27" s="123"/>
      <c r="F27" s="123"/>
      <c r="G27" s="123"/>
      <c r="H27" s="123"/>
      <c r="I27" s="124"/>
      <c r="J27" s="20"/>
    </row>
    <row r="28" spans="1:10" ht="19.5" customHeight="1" thickBot="1" x14ac:dyDescent="0.3">
      <c r="A28" s="17"/>
      <c r="B28" s="17"/>
      <c r="C28" s="17"/>
      <c r="D28" s="17"/>
      <c r="E28" s="17"/>
      <c r="F28" s="17"/>
      <c r="G28" s="17"/>
      <c r="H28" s="17"/>
      <c r="I28" s="17"/>
    </row>
    <row r="29" spans="1:10" ht="19.5" customHeight="1" x14ac:dyDescent="0.25">
      <c r="A29" s="17"/>
      <c r="B29" s="99" t="s">
        <v>105</v>
      </c>
      <c r="C29" s="103"/>
      <c r="D29" s="103"/>
      <c r="E29" s="103"/>
      <c r="F29" s="26">
        <v>0</v>
      </c>
      <c r="G29" s="17"/>
      <c r="H29" s="17"/>
      <c r="I29" s="17"/>
    </row>
    <row r="30" spans="1:10" ht="19.5" customHeight="1" thickBot="1" x14ac:dyDescent="0.3">
      <c r="A30" s="17"/>
      <c r="B30" s="116" t="s">
        <v>81</v>
      </c>
      <c r="C30" s="117"/>
      <c r="D30" s="117"/>
      <c r="E30" s="117"/>
      <c r="F30" s="27">
        <v>0</v>
      </c>
      <c r="G30" s="17"/>
      <c r="H30" s="17"/>
      <c r="I30" s="17"/>
    </row>
    <row r="31" spans="1:10" ht="19.5" customHeight="1" thickBot="1" x14ac:dyDescent="0.3">
      <c r="A31" s="17"/>
      <c r="B31" s="17"/>
      <c r="C31" s="17"/>
      <c r="D31" s="17"/>
      <c r="E31" s="17"/>
      <c r="F31" s="17"/>
      <c r="G31" s="17"/>
      <c r="H31" s="17"/>
      <c r="I31" s="17"/>
    </row>
    <row r="32" spans="1:10" ht="23.25" customHeight="1" x14ac:dyDescent="0.25">
      <c r="A32" s="99" t="s">
        <v>82</v>
      </c>
      <c r="B32" s="100"/>
      <c r="C32" s="17"/>
      <c r="D32" s="118" t="s">
        <v>83</v>
      </c>
      <c r="E32" s="119"/>
      <c r="F32" s="119"/>
      <c r="G32" s="119"/>
      <c r="H32" s="120"/>
      <c r="I32" s="17"/>
    </row>
    <row r="33" spans="1:8" ht="23.25" customHeight="1" x14ac:dyDescent="0.25">
      <c r="A33" s="101" t="s">
        <v>331</v>
      </c>
      <c r="B33" s="102"/>
      <c r="C33" s="21"/>
      <c r="D33" s="101" t="s">
        <v>333</v>
      </c>
      <c r="E33" s="121"/>
      <c r="F33" s="121"/>
      <c r="G33" s="121"/>
      <c r="H33" s="102"/>
    </row>
    <row r="34" spans="1:8" ht="32.25" customHeight="1" thickBot="1" x14ac:dyDescent="0.3">
      <c r="A34" s="110" t="s">
        <v>106</v>
      </c>
      <c r="B34" s="111"/>
      <c r="C34" s="21"/>
      <c r="D34" s="110" t="s">
        <v>106</v>
      </c>
      <c r="E34" s="112"/>
      <c r="F34" s="112"/>
      <c r="G34" s="112"/>
      <c r="H34" s="111"/>
    </row>
    <row r="35" spans="1:8" ht="16.5" thickBot="1" x14ac:dyDescent="0.3">
      <c r="A35" s="110" t="s">
        <v>332</v>
      </c>
      <c r="B35" s="111"/>
      <c r="D35" s="110"/>
      <c r="E35" s="112"/>
      <c r="F35" s="112"/>
      <c r="G35" s="112"/>
      <c r="H35" s="111"/>
    </row>
    <row r="36" spans="1:8" x14ac:dyDescent="0.25">
      <c r="D36" s="13"/>
      <c r="E36" s="13"/>
      <c r="F36" s="13"/>
      <c r="G36" s="13"/>
      <c r="H36" s="13"/>
    </row>
    <row r="38" spans="1:8" x14ac:dyDescent="0.25">
      <c r="B38" s="22"/>
      <c r="C38" s="98"/>
      <c r="D38" s="98"/>
      <c r="E38" s="98"/>
      <c r="F38" s="98"/>
    </row>
  </sheetData>
  <mergeCells count="36">
    <mergeCell ref="A2:I2"/>
    <mergeCell ref="G3:H3"/>
    <mergeCell ref="E11:I11"/>
    <mergeCell ref="A35:B35"/>
    <mergeCell ref="D35:H35"/>
    <mergeCell ref="C4:I4"/>
    <mergeCell ref="B30:E30"/>
    <mergeCell ref="A34:B34"/>
    <mergeCell ref="D32:H32"/>
    <mergeCell ref="D33:H33"/>
    <mergeCell ref="D34:H34"/>
    <mergeCell ref="A27:I27"/>
    <mergeCell ref="B13:E13"/>
    <mergeCell ref="A4:B4"/>
    <mergeCell ref="C25:D25"/>
    <mergeCell ref="C20:D20"/>
    <mergeCell ref="C38:F38"/>
    <mergeCell ref="A32:B32"/>
    <mergeCell ref="A33:B33"/>
    <mergeCell ref="B29:E29"/>
    <mergeCell ref="C21:D21"/>
    <mergeCell ref="C22:D22"/>
    <mergeCell ref="C23:D23"/>
    <mergeCell ref="C24:D24"/>
    <mergeCell ref="A6:I6"/>
    <mergeCell ref="A18:I18"/>
    <mergeCell ref="B8:E8"/>
    <mergeCell ref="B9:D9"/>
    <mergeCell ref="B10:E10"/>
    <mergeCell ref="B12:E12"/>
    <mergeCell ref="B14:E14"/>
    <mergeCell ref="B15:I15"/>
    <mergeCell ref="B16:C16"/>
    <mergeCell ref="F16:I16"/>
    <mergeCell ref="G8:I8"/>
    <mergeCell ref="C11:D11"/>
  </mergeCells>
  <phoneticPr fontId="9" type="noConversion"/>
  <hyperlinks>
    <hyperlink ref="B12" r:id="rId1" xr:uid="{00000000-0004-0000-0000-000000000000}"/>
  </hyperlinks>
  <pageMargins left="0.7" right="0.7" top="0.75" bottom="0.75" header="0.3" footer="0.3"/>
  <pageSetup paperSize="9" scale="5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123"/>
  <sheetViews>
    <sheetView showGridLines="0" topLeftCell="C1" zoomScaleSheetLayoutView="80" workbookViewId="0">
      <selection activeCell="C1" sqref="C1:F1"/>
    </sheetView>
  </sheetViews>
  <sheetFormatPr baseColWidth="10" defaultColWidth="0" defaultRowHeight="15" zeroHeight="1" x14ac:dyDescent="0.25"/>
  <cols>
    <col min="1" max="1" width="1.42578125" style="31" customWidth="1"/>
    <col min="2" max="2" width="73.42578125" style="31" customWidth="1"/>
    <col min="3" max="3" width="22.42578125" style="31" customWidth="1"/>
    <col min="4" max="4" width="43.42578125" style="31" customWidth="1"/>
    <col min="5" max="5" width="41.42578125" style="31" customWidth="1"/>
    <col min="6" max="6" width="19.28515625" style="31" customWidth="1"/>
    <col min="7" max="10" width="3.7109375" style="31" customWidth="1"/>
    <col min="11" max="11" width="30.42578125" style="31" customWidth="1"/>
    <col min="12" max="12" width="24.28515625" style="31" customWidth="1"/>
    <col min="13" max="16" width="4.28515625" style="31" customWidth="1"/>
    <col min="17" max="17" width="25.85546875" style="31" customWidth="1"/>
    <col min="18" max="18" width="2.85546875" style="31" customWidth="1"/>
    <col min="19" max="22" width="11.42578125" style="31" hidden="1"/>
    <col min="23" max="23" width="16.28515625" style="31" hidden="1"/>
    <col min="24" max="16362" width="11.42578125" style="31" hidden="1"/>
    <col min="16363" max="16363" width="1.42578125" style="31" hidden="1"/>
    <col min="16364" max="16374" width="11.42578125" style="31" hidden="1"/>
    <col min="16375" max="16375" width="1.42578125" style="31" hidden="1"/>
    <col min="16376" max="16380" width="11.42578125" style="31" hidden="1"/>
    <col min="16381" max="16381" width="1.42578125" style="31" hidden="1"/>
    <col min="16382" max="16383" width="11.42578125" style="31" hidden="1"/>
    <col min="16384" max="16384" width="1.42578125" style="31" hidden="1"/>
  </cols>
  <sheetData>
    <row r="1" spans="1:24" ht="26.1" customHeight="1" x14ac:dyDescent="0.25">
      <c r="A1" s="28"/>
      <c r="B1" s="143"/>
      <c r="C1" s="144" t="s">
        <v>161</v>
      </c>
      <c r="D1" s="144"/>
      <c r="E1" s="144"/>
      <c r="F1" s="144"/>
      <c r="G1" s="146" t="s">
        <v>225</v>
      </c>
      <c r="H1" s="146"/>
      <c r="I1" s="146"/>
      <c r="J1" s="146"/>
      <c r="K1" s="146"/>
      <c r="L1" s="29"/>
      <c r="M1" s="30"/>
      <c r="N1" s="30"/>
      <c r="O1" s="30"/>
      <c r="P1" s="30"/>
      <c r="Q1" s="30"/>
    </row>
    <row r="2" spans="1:24" ht="26.1" customHeight="1" x14ac:dyDescent="0.25">
      <c r="A2" s="28"/>
      <c r="B2" s="143"/>
      <c r="C2" s="145" t="s">
        <v>159</v>
      </c>
      <c r="D2" s="145"/>
      <c r="E2" s="145"/>
      <c r="F2" s="145"/>
      <c r="G2" s="146" t="s">
        <v>226</v>
      </c>
      <c r="H2" s="146"/>
      <c r="I2" s="146"/>
      <c r="J2" s="146"/>
      <c r="K2" s="146"/>
      <c r="L2" s="32"/>
      <c r="M2" s="32"/>
      <c r="N2" s="32"/>
      <c r="O2" s="32"/>
      <c r="P2" s="32"/>
      <c r="Q2" s="32"/>
      <c r="R2" s="33"/>
    </row>
    <row r="3" spans="1:24" ht="33" customHeight="1" x14ac:dyDescent="0.25">
      <c r="A3" s="28"/>
      <c r="B3" s="143"/>
      <c r="C3" s="144" t="s">
        <v>160</v>
      </c>
      <c r="D3" s="144"/>
      <c r="E3" s="144"/>
      <c r="F3" s="144"/>
      <c r="G3" s="146" t="s">
        <v>227</v>
      </c>
      <c r="H3" s="146"/>
      <c r="I3" s="146"/>
      <c r="J3" s="146"/>
      <c r="K3" s="146"/>
      <c r="L3" s="32"/>
      <c r="M3" s="32"/>
      <c r="N3" s="32"/>
      <c r="O3" s="32"/>
      <c r="P3" s="32"/>
      <c r="Q3" s="32"/>
      <c r="R3" s="33"/>
    </row>
    <row r="4" spans="1:24" ht="26.1" customHeight="1" x14ac:dyDescent="0.25">
      <c r="A4" s="28"/>
      <c r="B4" s="143"/>
      <c r="C4" s="144"/>
      <c r="D4" s="144"/>
      <c r="E4" s="144"/>
      <c r="F4" s="144"/>
      <c r="G4" s="146" t="s">
        <v>228</v>
      </c>
      <c r="H4" s="146"/>
      <c r="I4" s="146"/>
      <c r="J4" s="146"/>
      <c r="K4" s="146"/>
      <c r="L4" s="32"/>
      <c r="M4" s="32"/>
      <c r="N4" s="32"/>
      <c r="O4" s="32"/>
      <c r="P4" s="32"/>
      <c r="Q4" s="32"/>
      <c r="R4" s="33"/>
    </row>
    <row r="5" spans="1:24" ht="12.95" customHeight="1" x14ac:dyDescent="0.25">
      <c r="A5" s="28"/>
      <c r="B5" s="32"/>
      <c r="C5" s="32"/>
      <c r="D5" s="32"/>
      <c r="E5" s="32"/>
      <c r="F5" s="32"/>
      <c r="G5" s="32"/>
      <c r="H5" s="32"/>
      <c r="I5" s="32"/>
      <c r="J5" s="32"/>
      <c r="K5" s="32"/>
      <c r="L5" s="32"/>
      <c r="M5" s="32"/>
      <c r="N5" s="32"/>
      <c r="O5" s="32"/>
      <c r="P5" s="32"/>
      <c r="Q5" s="32"/>
      <c r="R5" s="33"/>
    </row>
    <row r="6" spans="1:24" s="36" customFormat="1" ht="26.25" customHeight="1" x14ac:dyDescent="0.25">
      <c r="A6" s="34"/>
      <c r="B6" s="131" t="s">
        <v>43</v>
      </c>
      <c r="C6" s="131"/>
      <c r="D6" s="131"/>
      <c r="E6" s="137" t="s">
        <v>45</v>
      </c>
      <c r="F6" s="137"/>
      <c r="G6" s="137"/>
      <c r="H6" s="137"/>
      <c r="I6" s="137"/>
      <c r="J6" s="137"/>
      <c r="K6" s="137"/>
      <c r="L6" s="138" t="s">
        <v>52</v>
      </c>
      <c r="M6" s="138"/>
      <c r="N6" s="138"/>
      <c r="O6" s="138"/>
      <c r="P6" s="138"/>
      <c r="Q6" s="138"/>
      <c r="R6" s="35"/>
    </row>
    <row r="7" spans="1:24" ht="26.1" customHeight="1" x14ac:dyDescent="0.25">
      <c r="A7" s="28"/>
      <c r="B7" s="133" t="s">
        <v>102</v>
      </c>
      <c r="C7" s="37" t="s">
        <v>40</v>
      </c>
      <c r="D7" s="132" t="s">
        <v>44</v>
      </c>
      <c r="E7" s="136" t="s">
        <v>46</v>
      </c>
      <c r="F7" s="137" t="s">
        <v>50</v>
      </c>
      <c r="G7" s="137"/>
      <c r="H7" s="137"/>
      <c r="I7" s="137"/>
      <c r="J7" s="137"/>
      <c r="K7" s="137"/>
      <c r="L7" s="138"/>
      <c r="M7" s="138"/>
      <c r="N7" s="138"/>
      <c r="O7" s="138"/>
      <c r="P7" s="138"/>
      <c r="Q7" s="138"/>
      <c r="R7" s="33"/>
    </row>
    <row r="8" spans="1:24" ht="26.1" customHeight="1" x14ac:dyDescent="0.25">
      <c r="A8" s="28"/>
      <c r="B8" s="133"/>
      <c r="C8" s="38" t="s">
        <v>91</v>
      </c>
      <c r="D8" s="132"/>
      <c r="E8" s="136"/>
      <c r="F8" s="137" t="s">
        <v>47</v>
      </c>
      <c r="G8" s="137" t="s">
        <v>48</v>
      </c>
      <c r="H8" s="137"/>
      <c r="I8" s="137"/>
      <c r="J8" s="137"/>
      <c r="K8" s="137" t="s">
        <v>49</v>
      </c>
      <c r="L8" s="138" t="s">
        <v>47</v>
      </c>
      <c r="M8" s="138" t="s">
        <v>48</v>
      </c>
      <c r="N8" s="138"/>
      <c r="O8" s="138"/>
      <c r="P8" s="138"/>
      <c r="Q8" s="139" t="s">
        <v>51</v>
      </c>
      <c r="R8" s="33"/>
    </row>
    <row r="9" spans="1:24" ht="26.1" customHeight="1" x14ac:dyDescent="0.25">
      <c r="A9" s="28"/>
      <c r="B9" s="133"/>
      <c r="C9" s="39" t="s">
        <v>92</v>
      </c>
      <c r="D9" s="132"/>
      <c r="E9" s="136"/>
      <c r="F9" s="137"/>
      <c r="G9" s="137"/>
      <c r="H9" s="137"/>
      <c r="I9" s="137"/>
      <c r="J9" s="137"/>
      <c r="K9" s="137"/>
      <c r="L9" s="138"/>
      <c r="M9" s="138"/>
      <c r="N9" s="138"/>
      <c r="O9" s="138"/>
      <c r="P9" s="138"/>
      <c r="Q9" s="139"/>
      <c r="R9" s="33"/>
    </row>
    <row r="10" spans="1:24" ht="26.1" customHeight="1" x14ac:dyDescent="0.25">
      <c r="A10" s="28"/>
      <c r="B10" s="133"/>
      <c r="C10" s="40" t="s">
        <v>93</v>
      </c>
      <c r="D10" s="132"/>
      <c r="E10" s="136"/>
      <c r="F10" s="137"/>
      <c r="G10" s="137">
        <v>1</v>
      </c>
      <c r="H10" s="137">
        <v>2</v>
      </c>
      <c r="I10" s="137">
        <v>3</v>
      </c>
      <c r="J10" s="137">
        <v>4</v>
      </c>
      <c r="K10" s="137"/>
      <c r="L10" s="138"/>
      <c r="M10" s="138">
        <v>1</v>
      </c>
      <c r="N10" s="138">
        <v>2</v>
      </c>
      <c r="O10" s="138">
        <v>3</v>
      </c>
      <c r="P10" s="138">
        <v>4</v>
      </c>
      <c r="Q10" s="139"/>
      <c r="R10" s="33"/>
    </row>
    <row r="11" spans="1:24" ht="26.1" customHeight="1" x14ac:dyDescent="0.25">
      <c r="A11" s="28"/>
      <c r="B11" s="133"/>
      <c r="C11" s="41" t="s">
        <v>94</v>
      </c>
      <c r="D11" s="132"/>
      <c r="E11" s="136"/>
      <c r="F11" s="137"/>
      <c r="G11" s="137"/>
      <c r="H11" s="137"/>
      <c r="I11" s="137"/>
      <c r="J11" s="137"/>
      <c r="K11" s="137"/>
      <c r="L11" s="138"/>
      <c r="M11" s="138"/>
      <c r="N11" s="138"/>
      <c r="O11" s="138"/>
      <c r="P11" s="138"/>
      <c r="Q11" s="139"/>
      <c r="R11" s="33"/>
    </row>
    <row r="12" spans="1:24" s="45" customFormat="1" ht="14.25" customHeight="1" x14ac:dyDescent="0.25">
      <c r="A12" s="42"/>
      <c r="B12" s="43"/>
      <c r="C12" s="44"/>
      <c r="D12" s="44"/>
      <c r="E12" s="44"/>
      <c r="F12" s="44"/>
      <c r="G12" s="44"/>
      <c r="H12" s="44"/>
      <c r="I12" s="44"/>
      <c r="J12" s="44"/>
      <c r="K12" s="44"/>
      <c r="L12" s="44"/>
      <c r="M12" s="44"/>
      <c r="N12" s="44"/>
      <c r="O12" s="44"/>
      <c r="P12" s="44"/>
      <c r="Q12" s="44"/>
      <c r="W12" s="42"/>
    </row>
    <row r="13" spans="1:24" ht="17.25" customHeight="1" x14ac:dyDescent="0.25">
      <c r="A13" s="46"/>
      <c r="B13" s="141" t="s">
        <v>0</v>
      </c>
      <c r="C13" s="141"/>
      <c r="D13" s="142"/>
      <c r="E13" s="142"/>
      <c r="F13" s="142"/>
      <c r="G13" s="142"/>
      <c r="H13" s="142"/>
      <c r="I13" s="142"/>
      <c r="J13" s="142"/>
      <c r="K13" s="142"/>
      <c r="L13" s="142"/>
      <c r="M13" s="142"/>
      <c r="N13" s="142"/>
      <c r="O13" s="142"/>
      <c r="P13" s="142"/>
      <c r="Q13" s="142"/>
      <c r="R13" s="33"/>
      <c r="V13" s="28"/>
      <c r="W13" s="47" t="s">
        <v>47</v>
      </c>
      <c r="X13" s="33"/>
    </row>
    <row r="14" spans="1:24" ht="197.25" customHeight="1" x14ac:dyDescent="0.25">
      <c r="A14" s="46"/>
      <c r="B14" s="48" t="s">
        <v>1</v>
      </c>
      <c r="C14" s="49">
        <v>1</v>
      </c>
      <c r="D14" s="72" t="s">
        <v>162</v>
      </c>
      <c r="E14" s="76" t="s">
        <v>243</v>
      </c>
      <c r="F14" s="52" t="s">
        <v>64</v>
      </c>
      <c r="G14" s="52"/>
      <c r="H14" s="52" t="s">
        <v>314</v>
      </c>
      <c r="I14" s="52"/>
      <c r="J14" s="52"/>
      <c r="K14" s="52"/>
      <c r="L14" s="82"/>
      <c r="M14" s="82"/>
      <c r="N14" s="82"/>
      <c r="O14" s="82"/>
      <c r="P14" s="82"/>
      <c r="Q14" s="82"/>
      <c r="R14" s="33"/>
      <c r="V14" s="28"/>
      <c r="W14" s="50" t="s">
        <v>53</v>
      </c>
      <c r="X14" s="33"/>
    </row>
    <row r="15" spans="1:24" ht="51" customHeight="1" x14ac:dyDescent="0.25">
      <c r="A15" s="46"/>
      <c r="B15" s="48" t="s">
        <v>2</v>
      </c>
      <c r="C15" s="49">
        <v>0</v>
      </c>
      <c r="D15" s="72" t="s">
        <v>163</v>
      </c>
      <c r="E15" s="74" t="s">
        <v>244</v>
      </c>
      <c r="F15" s="49" t="s">
        <v>53</v>
      </c>
      <c r="G15" s="49" t="s">
        <v>314</v>
      </c>
      <c r="H15" s="49"/>
      <c r="I15" s="49"/>
      <c r="J15" s="49"/>
      <c r="K15" s="51" t="s">
        <v>319</v>
      </c>
      <c r="L15" s="49"/>
      <c r="M15" s="49"/>
      <c r="N15" s="49"/>
      <c r="O15" s="49"/>
      <c r="P15" s="49"/>
      <c r="Q15" s="49"/>
      <c r="R15" s="33"/>
      <c r="V15" s="28"/>
      <c r="W15" s="50" t="s">
        <v>54</v>
      </c>
      <c r="X15" s="33"/>
    </row>
    <row r="16" spans="1:24" ht="84" customHeight="1" x14ac:dyDescent="0.25">
      <c r="A16" s="46"/>
      <c r="B16" s="48" t="s">
        <v>107</v>
      </c>
      <c r="C16" s="49">
        <v>0</v>
      </c>
      <c r="D16" s="72" t="s">
        <v>164</v>
      </c>
      <c r="E16" s="74" t="s">
        <v>245</v>
      </c>
      <c r="F16" s="49" t="s">
        <v>62</v>
      </c>
      <c r="G16" s="49"/>
      <c r="H16" s="49" t="s">
        <v>314</v>
      </c>
      <c r="I16" s="49"/>
      <c r="J16" s="49"/>
      <c r="K16" s="51" t="s">
        <v>296</v>
      </c>
      <c r="L16" s="49"/>
      <c r="M16" s="49"/>
      <c r="N16" s="49"/>
      <c r="O16" s="49"/>
      <c r="P16" s="49"/>
      <c r="Q16" s="49"/>
      <c r="R16" s="33"/>
      <c r="V16" s="28"/>
      <c r="W16" s="50" t="s">
        <v>55</v>
      </c>
      <c r="X16" s="33"/>
    </row>
    <row r="17" spans="1:24" ht="177.75" customHeight="1" x14ac:dyDescent="0.25">
      <c r="A17" s="46"/>
      <c r="B17" s="48" t="s">
        <v>108</v>
      </c>
      <c r="C17" s="49">
        <v>0</v>
      </c>
      <c r="D17" s="72" t="s">
        <v>229</v>
      </c>
      <c r="E17" s="74" t="s">
        <v>246</v>
      </c>
      <c r="F17" s="49" t="s">
        <v>62</v>
      </c>
      <c r="G17" s="49"/>
      <c r="H17" s="49" t="s">
        <v>314</v>
      </c>
      <c r="I17" s="49"/>
      <c r="J17" s="49"/>
      <c r="K17" s="51" t="s">
        <v>319</v>
      </c>
      <c r="L17" s="49"/>
      <c r="M17" s="49"/>
      <c r="N17" s="49"/>
      <c r="O17" s="49"/>
      <c r="P17" s="49"/>
      <c r="Q17" s="49"/>
      <c r="R17" s="33"/>
      <c r="W17" s="50" t="s">
        <v>56</v>
      </c>
      <c r="X17" s="33"/>
    </row>
    <row r="18" spans="1:24" ht="78" customHeight="1" x14ac:dyDescent="0.25">
      <c r="A18" s="46"/>
      <c r="B18" s="48" t="s">
        <v>3</v>
      </c>
      <c r="C18" s="49">
        <v>1</v>
      </c>
      <c r="D18" s="72" t="s">
        <v>230</v>
      </c>
      <c r="E18" s="76" t="s">
        <v>243</v>
      </c>
      <c r="F18" s="52"/>
      <c r="G18" s="52"/>
      <c r="H18" s="52"/>
      <c r="I18" s="52"/>
      <c r="J18" s="52"/>
      <c r="K18" s="52"/>
      <c r="L18" s="49"/>
      <c r="M18" s="49"/>
      <c r="N18" s="49"/>
      <c r="O18" s="49"/>
      <c r="P18" s="49"/>
      <c r="Q18" s="49"/>
      <c r="R18" s="33"/>
      <c r="W18" s="50" t="s">
        <v>57</v>
      </c>
      <c r="X18" s="33"/>
    </row>
    <row r="19" spans="1:24" ht="100.5" customHeight="1" x14ac:dyDescent="0.25">
      <c r="A19" s="46"/>
      <c r="B19" s="48" t="s">
        <v>95</v>
      </c>
      <c r="C19" s="49">
        <v>1</v>
      </c>
      <c r="D19" s="72" t="s">
        <v>231</v>
      </c>
      <c r="E19" s="74" t="s">
        <v>247</v>
      </c>
      <c r="F19" s="49" t="s">
        <v>62</v>
      </c>
      <c r="G19" s="49"/>
      <c r="H19" s="49" t="s">
        <v>314</v>
      </c>
      <c r="I19" s="49"/>
      <c r="J19" s="49"/>
      <c r="K19" s="51" t="s">
        <v>318</v>
      </c>
      <c r="L19" s="49"/>
      <c r="M19" s="49"/>
      <c r="N19" s="49"/>
      <c r="O19" s="49"/>
      <c r="P19" s="49"/>
      <c r="Q19" s="49"/>
      <c r="R19" s="33"/>
      <c r="W19" s="50" t="s">
        <v>58</v>
      </c>
      <c r="X19" s="33"/>
    </row>
    <row r="20" spans="1:24" ht="127.5" customHeight="1" x14ac:dyDescent="0.25">
      <c r="A20" s="46"/>
      <c r="B20" s="48" t="s">
        <v>4</v>
      </c>
      <c r="C20" s="49">
        <v>0</v>
      </c>
      <c r="D20" s="72" t="s">
        <v>232</v>
      </c>
      <c r="E20" s="74" t="s">
        <v>261</v>
      </c>
      <c r="F20" s="49" t="s">
        <v>63</v>
      </c>
      <c r="G20" s="49"/>
      <c r="H20" s="49" t="s">
        <v>314</v>
      </c>
      <c r="I20" s="49"/>
      <c r="J20" s="49"/>
      <c r="K20" s="51" t="s">
        <v>296</v>
      </c>
      <c r="L20" s="49"/>
      <c r="M20" s="49"/>
      <c r="N20" s="49"/>
      <c r="O20" s="49"/>
      <c r="P20" s="49"/>
      <c r="Q20" s="49"/>
      <c r="R20" s="33"/>
      <c r="W20" s="50" t="s">
        <v>59</v>
      </c>
      <c r="X20" s="33"/>
    </row>
    <row r="21" spans="1:24" ht="69.75" customHeight="1" x14ac:dyDescent="0.25">
      <c r="A21" s="46"/>
      <c r="B21" s="53" t="s">
        <v>5</v>
      </c>
      <c r="C21" s="49">
        <v>0</v>
      </c>
      <c r="D21" s="72" t="s">
        <v>232</v>
      </c>
      <c r="E21" s="74" t="s">
        <v>261</v>
      </c>
      <c r="F21" s="52"/>
      <c r="G21" s="52"/>
      <c r="H21" s="52"/>
      <c r="I21" s="52"/>
      <c r="J21" s="52"/>
      <c r="K21" s="51" t="s">
        <v>296</v>
      </c>
      <c r="L21" s="49"/>
      <c r="M21" s="49"/>
      <c r="N21" s="49"/>
      <c r="O21" s="49"/>
      <c r="P21" s="49"/>
      <c r="Q21" s="49"/>
      <c r="R21" s="33"/>
      <c r="W21" s="50" t="s">
        <v>60</v>
      </c>
      <c r="X21" s="33"/>
    </row>
    <row r="22" spans="1:24" ht="57.75" customHeight="1" x14ac:dyDescent="0.25">
      <c r="A22" s="46"/>
      <c r="B22" s="53" t="s">
        <v>145</v>
      </c>
      <c r="C22" s="49">
        <v>0</v>
      </c>
      <c r="D22" s="72" t="s">
        <v>232</v>
      </c>
      <c r="E22" s="74" t="s">
        <v>262</v>
      </c>
      <c r="F22" s="52"/>
      <c r="G22" s="52"/>
      <c r="H22" s="52"/>
      <c r="I22" s="52"/>
      <c r="J22" s="52"/>
      <c r="K22" s="49" t="s">
        <v>308</v>
      </c>
      <c r="L22" s="49"/>
      <c r="M22" s="49"/>
      <c r="N22" s="49"/>
      <c r="O22" s="49"/>
      <c r="P22" s="49"/>
      <c r="Q22" s="49"/>
      <c r="R22" s="33"/>
      <c r="W22" s="50" t="s">
        <v>61</v>
      </c>
      <c r="X22" s="33"/>
    </row>
    <row r="23" spans="1:24" ht="114.75" customHeight="1" x14ac:dyDescent="0.25">
      <c r="A23" s="46"/>
      <c r="B23" s="53" t="s">
        <v>6</v>
      </c>
      <c r="C23" s="49">
        <v>0</v>
      </c>
      <c r="D23" s="72" t="s">
        <v>165</v>
      </c>
      <c r="E23" s="74" t="s">
        <v>248</v>
      </c>
      <c r="F23" s="49" t="s">
        <v>63</v>
      </c>
      <c r="G23" s="49"/>
      <c r="H23" s="49" t="s">
        <v>314</v>
      </c>
      <c r="I23" s="49"/>
      <c r="J23" s="49"/>
      <c r="K23" s="51" t="s">
        <v>296</v>
      </c>
      <c r="L23" s="49"/>
      <c r="M23" s="49"/>
      <c r="N23" s="49"/>
      <c r="O23" s="49"/>
      <c r="P23" s="49"/>
      <c r="Q23" s="49"/>
      <c r="R23" s="33"/>
      <c r="W23" s="50" t="s">
        <v>62</v>
      </c>
      <c r="X23" s="33"/>
    </row>
    <row r="24" spans="1:24" ht="70.5" customHeight="1" x14ac:dyDescent="0.25">
      <c r="A24" s="46"/>
      <c r="B24" s="53" t="s">
        <v>7</v>
      </c>
      <c r="C24" s="49">
        <v>0</v>
      </c>
      <c r="D24" s="72" t="s">
        <v>165</v>
      </c>
      <c r="E24" s="74" t="s">
        <v>263</v>
      </c>
      <c r="F24" s="52"/>
      <c r="G24" s="52"/>
      <c r="H24" s="52"/>
      <c r="I24" s="52"/>
      <c r="J24" s="52"/>
      <c r="K24" s="49" t="s">
        <v>297</v>
      </c>
      <c r="L24" s="49"/>
      <c r="M24" s="49"/>
      <c r="N24" s="49"/>
      <c r="O24" s="49"/>
      <c r="P24" s="49"/>
      <c r="Q24" s="49"/>
      <c r="R24" s="33"/>
      <c r="W24" s="50" t="s">
        <v>63</v>
      </c>
      <c r="X24" s="33"/>
    </row>
    <row r="25" spans="1:24" ht="63" customHeight="1" x14ac:dyDescent="0.25">
      <c r="A25" s="46"/>
      <c r="B25" s="48" t="s">
        <v>131</v>
      </c>
      <c r="C25" s="49">
        <v>0</v>
      </c>
      <c r="D25" s="73" t="s">
        <v>166</v>
      </c>
      <c r="E25" s="74" t="s">
        <v>249</v>
      </c>
      <c r="F25" s="49"/>
      <c r="G25" s="49"/>
      <c r="H25" s="49"/>
      <c r="I25" s="49"/>
      <c r="J25" s="49"/>
      <c r="K25" s="51" t="s">
        <v>296</v>
      </c>
      <c r="L25" s="49"/>
      <c r="M25" s="49"/>
      <c r="N25" s="49"/>
      <c r="O25" s="49"/>
      <c r="P25" s="49"/>
      <c r="Q25" s="49"/>
      <c r="R25" s="33"/>
      <c r="W25" s="50" t="s">
        <v>64</v>
      </c>
      <c r="X25" s="33"/>
    </row>
    <row r="26" spans="1:24" ht="73.5" customHeight="1" x14ac:dyDescent="0.25">
      <c r="A26" s="46"/>
      <c r="B26" s="53" t="s">
        <v>157</v>
      </c>
      <c r="C26" s="49">
        <v>0</v>
      </c>
      <c r="D26" s="73" t="s">
        <v>167</v>
      </c>
      <c r="E26" s="74" t="s">
        <v>250</v>
      </c>
      <c r="F26" s="52"/>
      <c r="G26" s="52"/>
      <c r="H26" s="52"/>
      <c r="I26" s="52"/>
      <c r="J26" s="52"/>
      <c r="K26" s="51" t="s">
        <v>296</v>
      </c>
      <c r="L26" s="49"/>
      <c r="M26" s="49"/>
      <c r="N26" s="49"/>
      <c r="O26" s="49"/>
      <c r="P26" s="49"/>
      <c r="Q26" s="49"/>
      <c r="R26" s="33"/>
      <c r="W26" s="54"/>
    </row>
    <row r="27" spans="1:24" ht="69.75" customHeight="1" x14ac:dyDescent="0.25">
      <c r="A27" s="46"/>
      <c r="B27" s="48" t="s">
        <v>8</v>
      </c>
      <c r="C27" s="49">
        <v>0</v>
      </c>
      <c r="D27" s="73" t="s">
        <v>233</v>
      </c>
      <c r="E27" s="74" t="s">
        <v>264</v>
      </c>
      <c r="F27" s="49" t="s">
        <v>63</v>
      </c>
      <c r="G27" s="49"/>
      <c r="H27" s="49"/>
      <c r="I27" s="49"/>
      <c r="J27" s="49" t="s">
        <v>314</v>
      </c>
      <c r="K27" s="51" t="s">
        <v>296</v>
      </c>
      <c r="L27" s="49"/>
      <c r="M27" s="49"/>
      <c r="N27" s="49"/>
      <c r="O27" s="49"/>
      <c r="P27" s="49"/>
      <c r="Q27" s="49"/>
      <c r="R27" s="33"/>
    </row>
    <row r="28" spans="1:24" ht="109.5" customHeight="1" x14ac:dyDescent="0.25">
      <c r="A28" s="46"/>
      <c r="B28" s="53" t="s">
        <v>158</v>
      </c>
      <c r="C28" s="49">
        <v>0</v>
      </c>
      <c r="D28" s="74" t="s">
        <v>168</v>
      </c>
      <c r="E28" s="74" t="s">
        <v>251</v>
      </c>
      <c r="F28" s="49" t="s">
        <v>62</v>
      </c>
      <c r="G28" s="49"/>
      <c r="H28" s="49"/>
      <c r="I28" s="49" t="s">
        <v>314</v>
      </c>
      <c r="J28" s="49"/>
      <c r="K28" s="51" t="s">
        <v>298</v>
      </c>
      <c r="L28" s="49"/>
      <c r="M28" s="49"/>
      <c r="N28" s="49"/>
      <c r="O28" s="49"/>
      <c r="P28" s="49"/>
      <c r="Q28" s="49"/>
      <c r="R28" s="33"/>
    </row>
    <row r="29" spans="1:24" ht="144" customHeight="1" x14ac:dyDescent="0.25">
      <c r="A29" s="46"/>
      <c r="B29" s="55" t="s">
        <v>96</v>
      </c>
      <c r="C29" s="49">
        <v>0</v>
      </c>
      <c r="D29" s="73" t="s">
        <v>234</v>
      </c>
      <c r="E29" s="74" t="s">
        <v>252</v>
      </c>
      <c r="F29" s="49" t="s">
        <v>61</v>
      </c>
      <c r="G29" s="49"/>
      <c r="H29" s="49"/>
      <c r="I29" s="49" t="s">
        <v>314</v>
      </c>
      <c r="J29" s="49"/>
      <c r="K29" s="51" t="s">
        <v>320</v>
      </c>
      <c r="L29" s="49"/>
      <c r="M29" s="49"/>
      <c r="N29" s="49"/>
      <c r="O29" s="49"/>
      <c r="P29" s="49"/>
      <c r="Q29" s="49"/>
      <c r="R29" s="33"/>
    </row>
    <row r="30" spans="1:24" ht="125.25" customHeight="1" x14ac:dyDescent="0.25">
      <c r="A30" s="46"/>
      <c r="B30" s="55" t="s">
        <v>110</v>
      </c>
      <c r="C30" s="49">
        <v>0</v>
      </c>
      <c r="D30" s="74" t="s">
        <v>169</v>
      </c>
      <c r="E30" s="74" t="s">
        <v>265</v>
      </c>
      <c r="F30" s="49" t="s">
        <v>61</v>
      </c>
      <c r="G30" s="49"/>
      <c r="H30" s="49"/>
      <c r="I30" s="49" t="s">
        <v>314</v>
      </c>
      <c r="J30" s="49"/>
      <c r="K30" s="51" t="s">
        <v>321</v>
      </c>
      <c r="L30" s="49"/>
      <c r="M30" s="49"/>
      <c r="N30" s="49"/>
      <c r="O30" s="49"/>
      <c r="P30" s="49"/>
      <c r="Q30" s="49"/>
      <c r="R30" s="33"/>
    </row>
    <row r="31" spans="1:24" ht="63.75" customHeight="1" x14ac:dyDescent="0.25">
      <c r="A31" s="46"/>
      <c r="B31" s="55" t="s">
        <v>109</v>
      </c>
      <c r="C31" s="49">
        <v>0</v>
      </c>
      <c r="D31" s="73" t="s">
        <v>234</v>
      </c>
      <c r="E31" s="74" t="s">
        <v>315</v>
      </c>
      <c r="F31" s="49" t="s">
        <v>61</v>
      </c>
      <c r="G31" s="49"/>
      <c r="H31" s="49"/>
      <c r="I31" s="49" t="s">
        <v>314</v>
      </c>
      <c r="J31" s="49"/>
      <c r="K31" s="51" t="s">
        <v>321</v>
      </c>
      <c r="L31" s="49"/>
      <c r="M31" s="49"/>
      <c r="N31" s="49"/>
      <c r="O31" s="49"/>
      <c r="P31" s="49"/>
      <c r="Q31" s="49"/>
      <c r="R31" s="33"/>
    </row>
    <row r="32" spans="1:24" ht="96" customHeight="1" x14ac:dyDescent="0.25">
      <c r="A32" s="46"/>
      <c r="B32" s="56" t="s">
        <v>146</v>
      </c>
      <c r="C32" s="49">
        <v>0</v>
      </c>
      <c r="D32" s="73" t="s">
        <v>235</v>
      </c>
      <c r="E32" s="74" t="s">
        <v>266</v>
      </c>
      <c r="F32" s="49" t="s">
        <v>63</v>
      </c>
      <c r="G32" s="49"/>
      <c r="H32" s="49"/>
      <c r="I32" s="49"/>
      <c r="J32" s="49" t="s">
        <v>314</v>
      </c>
      <c r="K32" s="51" t="s">
        <v>309</v>
      </c>
      <c r="L32" s="49"/>
      <c r="M32" s="49"/>
      <c r="N32" s="49"/>
      <c r="O32" s="49"/>
      <c r="P32" s="49"/>
      <c r="Q32" s="49"/>
      <c r="R32" s="33"/>
    </row>
    <row r="33" spans="1:18" ht="157.5" customHeight="1" x14ac:dyDescent="0.25">
      <c r="A33" s="46"/>
      <c r="B33" s="55" t="s">
        <v>111</v>
      </c>
      <c r="C33" s="49">
        <v>0</v>
      </c>
      <c r="D33" s="74" t="s">
        <v>170</v>
      </c>
      <c r="E33" s="74" t="s">
        <v>253</v>
      </c>
      <c r="F33" s="52"/>
      <c r="G33" s="52"/>
      <c r="H33" s="52"/>
      <c r="I33" s="52"/>
      <c r="J33" s="52"/>
      <c r="K33" s="51" t="s">
        <v>296</v>
      </c>
      <c r="L33" s="49"/>
      <c r="M33" s="49"/>
      <c r="N33" s="49"/>
      <c r="O33" s="49"/>
      <c r="P33" s="49"/>
      <c r="Q33" s="49"/>
      <c r="R33" s="33"/>
    </row>
    <row r="34" spans="1:18" ht="99" customHeight="1" x14ac:dyDescent="0.25">
      <c r="A34" s="46"/>
      <c r="B34" s="55" t="s">
        <v>112</v>
      </c>
      <c r="C34" s="49">
        <v>0</v>
      </c>
      <c r="D34" s="73" t="s">
        <v>171</v>
      </c>
      <c r="E34" s="74" t="s">
        <v>267</v>
      </c>
      <c r="F34" s="49" t="s">
        <v>64</v>
      </c>
      <c r="G34" s="49"/>
      <c r="H34" s="49" t="s">
        <v>314</v>
      </c>
      <c r="I34" s="49"/>
      <c r="J34" s="49"/>
      <c r="K34" s="51" t="s">
        <v>296</v>
      </c>
      <c r="L34" s="49"/>
      <c r="M34" s="49"/>
      <c r="N34" s="49"/>
      <c r="O34" s="49"/>
      <c r="P34" s="49"/>
      <c r="Q34" s="49"/>
      <c r="R34" s="33"/>
    </row>
    <row r="35" spans="1:18" ht="57" customHeight="1" x14ac:dyDescent="0.25">
      <c r="A35" s="46"/>
      <c r="B35" s="55" t="s">
        <v>113</v>
      </c>
      <c r="C35" s="49">
        <v>0</v>
      </c>
      <c r="D35" s="74" t="s">
        <v>172</v>
      </c>
      <c r="E35" s="74" t="s">
        <v>254</v>
      </c>
      <c r="F35" s="49" t="s">
        <v>62</v>
      </c>
      <c r="G35" s="49"/>
      <c r="H35" s="49" t="s">
        <v>314</v>
      </c>
      <c r="I35" s="49"/>
      <c r="J35" s="49"/>
      <c r="K35" s="51" t="s">
        <v>299</v>
      </c>
      <c r="L35" s="49"/>
      <c r="M35" s="49"/>
      <c r="N35" s="49"/>
      <c r="O35" s="49"/>
      <c r="P35" s="49"/>
      <c r="Q35" s="49"/>
      <c r="R35" s="33"/>
    </row>
    <row r="36" spans="1:18" ht="38.25" customHeight="1" x14ac:dyDescent="0.25">
      <c r="A36" s="46"/>
      <c r="B36" s="55" t="s">
        <v>9</v>
      </c>
      <c r="C36" s="49">
        <v>0</v>
      </c>
      <c r="D36" s="75" t="s">
        <v>173</v>
      </c>
      <c r="E36" s="74" t="s">
        <v>255</v>
      </c>
      <c r="F36" s="52"/>
      <c r="G36" s="52"/>
      <c r="H36" s="52"/>
      <c r="I36" s="52"/>
      <c r="J36" s="52"/>
      <c r="K36" s="51" t="s">
        <v>296</v>
      </c>
      <c r="L36" s="49"/>
      <c r="M36" s="49"/>
      <c r="N36" s="49"/>
      <c r="O36" s="49"/>
      <c r="P36" s="49"/>
      <c r="Q36" s="49"/>
      <c r="R36" s="33"/>
    </row>
    <row r="37" spans="1:18" ht="70.5" customHeight="1" x14ac:dyDescent="0.25">
      <c r="A37" s="46"/>
      <c r="B37" s="55" t="s">
        <v>10</v>
      </c>
      <c r="C37" s="49">
        <v>0</v>
      </c>
      <c r="D37" s="74" t="s">
        <v>174</v>
      </c>
      <c r="E37" s="74" t="s">
        <v>255</v>
      </c>
      <c r="F37" s="52"/>
      <c r="G37" s="52"/>
      <c r="H37" s="52"/>
      <c r="I37" s="52"/>
      <c r="J37" s="52"/>
      <c r="K37" s="51" t="s">
        <v>310</v>
      </c>
      <c r="L37" s="49"/>
      <c r="M37" s="49"/>
      <c r="N37" s="49"/>
      <c r="O37" s="49"/>
      <c r="P37" s="49"/>
      <c r="Q37" s="49"/>
      <c r="R37" s="33"/>
    </row>
    <row r="38" spans="1:18" ht="126.75" customHeight="1" x14ac:dyDescent="0.25">
      <c r="A38" s="46"/>
      <c r="B38" s="56" t="s">
        <v>97</v>
      </c>
      <c r="C38" s="49">
        <v>0</v>
      </c>
      <c r="D38" s="74" t="s">
        <v>175</v>
      </c>
      <c r="E38" s="74" t="s">
        <v>256</v>
      </c>
      <c r="F38" s="49" t="s">
        <v>62</v>
      </c>
      <c r="G38" s="49"/>
      <c r="H38" s="49" t="s">
        <v>314</v>
      </c>
      <c r="I38" s="49"/>
      <c r="J38" s="49"/>
      <c r="K38" s="51" t="s">
        <v>311</v>
      </c>
      <c r="L38" s="49"/>
      <c r="M38" s="49"/>
      <c r="N38" s="49"/>
      <c r="O38" s="49"/>
      <c r="P38" s="49"/>
      <c r="Q38" s="49"/>
      <c r="R38" s="33"/>
    </row>
    <row r="39" spans="1:18" ht="65.25" customHeight="1" x14ac:dyDescent="0.25">
      <c r="A39" s="46"/>
      <c r="B39" s="55" t="s">
        <v>114</v>
      </c>
      <c r="C39" s="49">
        <v>0</v>
      </c>
      <c r="D39" s="73" t="s">
        <v>176</v>
      </c>
      <c r="E39" s="74" t="s">
        <v>257</v>
      </c>
      <c r="F39" s="49" t="s">
        <v>62</v>
      </c>
      <c r="G39" s="49"/>
      <c r="H39" s="49" t="s">
        <v>314</v>
      </c>
      <c r="I39" s="49"/>
      <c r="J39" s="49"/>
      <c r="K39" s="51" t="s">
        <v>299</v>
      </c>
      <c r="L39" s="49"/>
      <c r="M39" s="49"/>
      <c r="N39" s="49"/>
      <c r="O39" s="49"/>
      <c r="P39" s="49"/>
      <c r="Q39" s="49"/>
      <c r="R39" s="33"/>
    </row>
    <row r="40" spans="1:18" ht="58.5" customHeight="1" x14ac:dyDescent="0.25">
      <c r="A40" s="46"/>
      <c r="B40" s="55" t="s">
        <v>11</v>
      </c>
      <c r="C40" s="49">
        <v>0</v>
      </c>
      <c r="D40" s="74" t="s">
        <v>177</v>
      </c>
      <c r="E40" s="74" t="s">
        <v>257</v>
      </c>
      <c r="F40" s="49"/>
      <c r="G40" s="49"/>
      <c r="H40" s="49"/>
      <c r="I40" s="49"/>
      <c r="J40" s="49"/>
      <c r="K40" s="51" t="s">
        <v>299</v>
      </c>
      <c r="L40" s="49"/>
      <c r="M40" s="49"/>
      <c r="N40" s="49"/>
      <c r="O40" s="49"/>
      <c r="P40" s="49"/>
      <c r="Q40" s="49"/>
      <c r="R40" s="33"/>
    </row>
    <row r="41" spans="1:18" ht="85.5" customHeight="1" x14ac:dyDescent="0.25">
      <c r="A41" s="46"/>
      <c r="B41" s="56" t="s">
        <v>12</v>
      </c>
      <c r="C41" s="49">
        <v>0</v>
      </c>
      <c r="D41" s="74" t="s">
        <v>236</v>
      </c>
      <c r="E41" s="74" t="s">
        <v>258</v>
      </c>
      <c r="F41" s="49" t="s">
        <v>62</v>
      </c>
      <c r="G41" s="49"/>
      <c r="H41" s="49" t="s">
        <v>314</v>
      </c>
      <c r="I41" s="49"/>
      <c r="J41" s="49"/>
      <c r="K41" s="51" t="s">
        <v>299</v>
      </c>
      <c r="L41" s="49"/>
      <c r="M41" s="49"/>
      <c r="N41" s="49"/>
      <c r="O41" s="49"/>
      <c r="P41" s="49"/>
      <c r="Q41" s="49"/>
      <c r="R41" s="33"/>
    </row>
    <row r="42" spans="1:18" ht="76.5" customHeight="1" x14ac:dyDescent="0.25">
      <c r="A42" s="46"/>
      <c r="B42" s="56" t="s">
        <v>13</v>
      </c>
      <c r="C42" s="49">
        <v>0</v>
      </c>
      <c r="D42" s="74" t="s">
        <v>178</v>
      </c>
      <c r="E42" s="74" t="s">
        <v>258</v>
      </c>
      <c r="F42" s="49" t="s">
        <v>62</v>
      </c>
      <c r="G42" s="49"/>
      <c r="H42" s="49"/>
      <c r="I42" s="49" t="s">
        <v>314</v>
      </c>
      <c r="J42" s="49"/>
      <c r="K42" s="51" t="s">
        <v>299</v>
      </c>
      <c r="L42" s="49"/>
      <c r="M42" s="49"/>
      <c r="N42" s="49"/>
      <c r="O42" s="49"/>
      <c r="P42" s="49"/>
      <c r="Q42" s="49"/>
      <c r="R42" s="33"/>
    </row>
    <row r="43" spans="1:18" ht="120.75" customHeight="1" x14ac:dyDescent="0.25">
      <c r="A43" s="46"/>
      <c r="B43" s="56" t="s">
        <v>115</v>
      </c>
      <c r="C43" s="49">
        <v>0</v>
      </c>
      <c r="D43" s="74" t="s">
        <v>179</v>
      </c>
      <c r="E43" s="74" t="s">
        <v>259</v>
      </c>
      <c r="F43" s="49" t="s">
        <v>62</v>
      </c>
      <c r="G43" s="49"/>
      <c r="H43" s="49"/>
      <c r="I43" s="49" t="s">
        <v>314</v>
      </c>
      <c r="J43" s="49"/>
      <c r="K43" s="51" t="s">
        <v>300</v>
      </c>
      <c r="L43" s="49"/>
      <c r="M43" s="49"/>
      <c r="N43" s="49"/>
      <c r="O43" s="49"/>
      <c r="P43" s="49"/>
      <c r="Q43" s="49"/>
      <c r="R43" s="33"/>
    </row>
    <row r="44" spans="1:18" ht="82.5" customHeight="1" x14ac:dyDescent="0.25">
      <c r="A44" s="46"/>
      <c r="B44" s="55" t="s">
        <v>116</v>
      </c>
      <c r="C44" s="49">
        <v>0</v>
      </c>
      <c r="D44" s="74" t="s">
        <v>180</v>
      </c>
      <c r="E44" s="74" t="s">
        <v>260</v>
      </c>
      <c r="F44" s="49" t="s">
        <v>62</v>
      </c>
      <c r="G44" s="49"/>
      <c r="H44" s="49"/>
      <c r="I44" s="49" t="s">
        <v>314</v>
      </c>
      <c r="J44" s="49"/>
      <c r="K44" s="51" t="s">
        <v>299</v>
      </c>
      <c r="L44" s="49"/>
      <c r="M44" s="49"/>
      <c r="N44" s="49"/>
      <c r="O44" s="49"/>
      <c r="P44" s="49"/>
      <c r="Q44" s="49"/>
      <c r="R44" s="33"/>
    </row>
    <row r="45" spans="1:18" ht="27.75" customHeight="1" x14ac:dyDescent="0.25">
      <c r="A45" s="57"/>
      <c r="B45" s="58" t="s">
        <v>65</v>
      </c>
      <c r="C45" s="59">
        <f>SUM(C14:C44)</f>
        <v>3</v>
      </c>
      <c r="D45" s="134"/>
      <c r="E45" s="134"/>
      <c r="F45" s="134"/>
      <c r="G45" s="134"/>
      <c r="H45" s="134"/>
      <c r="I45" s="134"/>
      <c r="J45" s="134"/>
      <c r="K45" s="134"/>
      <c r="L45" s="134"/>
      <c r="M45" s="134"/>
      <c r="N45" s="134"/>
      <c r="O45" s="134"/>
      <c r="P45" s="134"/>
      <c r="Q45" s="134"/>
      <c r="R45" s="33"/>
    </row>
    <row r="46" spans="1:18" s="45" customFormat="1" ht="10.5" customHeight="1" x14ac:dyDescent="0.25">
      <c r="A46" s="60"/>
      <c r="B46" s="61"/>
      <c r="C46" s="83"/>
      <c r="D46" s="83"/>
      <c r="E46" s="84"/>
      <c r="F46" s="83"/>
      <c r="G46" s="83"/>
      <c r="H46" s="83"/>
      <c r="I46" s="83"/>
      <c r="J46" s="83"/>
      <c r="K46" s="83"/>
      <c r="L46" s="83"/>
      <c r="M46" s="83"/>
      <c r="N46" s="83"/>
      <c r="O46" s="83"/>
      <c r="P46" s="83"/>
      <c r="Q46" s="83"/>
      <c r="R46" s="62"/>
    </row>
    <row r="47" spans="1:18" ht="22.5" customHeight="1" x14ac:dyDescent="0.25">
      <c r="A47" s="28"/>
      <c r="B47" s="141">
        <v>0</v>
      </c>
      <c r="C47" s="141"/>
      <c r="D47" s="142"/>
      <c r="E47" s="142"/>
      <c r="F47" s="141"/>
      <c r="G47" s="141"/>
      <c r="H47" s="141"/>
      <c r="I47" s="141"/>
      <c r="J47" s="141"/>
      <c r="K47" s="142"/>
      <c r="L47" s="141"/>
      <c r="M47" s="141"/>
      <c r="N47" s="141"/>
      <c r="O47" s="141"/>
      <c r="P47" s="141"/>
      <c r="Q47" s="141"/>
      <c r="R47" s="33"/>
    </row>
    <row r="48" spans="1:18" ht="120" customHeight="1" x14ac:dyDescent="0.25">
      <c r="A48" s="28"/>
      <c r="B48" s="53" t="s">
        <v>101</v>
      </c>
      <c r="C48" s="49">
        <v>0</v>
      </c>
      <c r="D48" s="77" t="s">
        <v>181</v>
      </c>
      <c r="E48" s="55" t="s">
        <v>268</v>
      </c>
      <c r="F48" s="59" t="s">
        <v>62</v>
      </c>
      <c r="G48" s="59" t="s">
        <v>314</v>
      </c>
      <c r="H48" s="59"/>
      <c r="I48" s="59"/>
      <c r="J48" s="59"/>
      <c r="K48" s="80" t="s">
        <v>296</v>
      </c>
      <c r="L48" s="85"/>
      <c r="M48" s="50"/>
      <c r="N48" s="50"/>
      <c r="O48" s="50"/>
      <c r="P48" s="50"/>
      <c r="Q48" s="50"/>
      <c r="R48" s="33"/>
    </row>
    <row r="49" spans="1:18" ht="84.75" customHeight="1" x14ac:dyDescent="0.25">
      <c r="A49" s="28"/>
      <c r="B49" s="55" t="s">
        <v>147</v>
      </c>
      <c r="C49" s="49">
        <v>0</v>
      </c>
      <c r="D49" s="77" t="s">
        <v>182</v>
      </c>
      <c r="E49" s="55" t="s">
        <v>269</v>
      </c>
      <c r="F49" s="59" t="s">
        <v>63</v>
      </c>
      <c r="G49" s="59"/>
      <c r="H49" s="59" t="s">
        <v>314</v>
      </c>
      <c r="I49" s="59"/>
      <c r="J49" s="59"/>
      <c r="K49" s="80" t="s">
        <v>299</v>
      </c>
      <c r="L49" s="85"/>
      <c r="M49" s="50"/>
      <c r="N49" s="50"/>
      <c r="O49" s="50"/>
      <c r="P49" s="50"/>
      <c r="Q49" s="50"/>
      <c r="R49" s="33"/>
    </row>
    <row r="50" spans="1:18" ht="66" customHeight="1" x14ac:dyDescent="0.25">
      <c r="A50" s="28"/>
      <c r="B50" s="55" t="s">
        <v>117</v>
      </c>
      <c r="C50" s="49">
        <v>0</v>
      </c>
      <c r="D50" s="77" t="s">
        <v>183</v>
      </c>
      <c r="E50" s="55" t="s">
        <v>270</v>
      </c>
      <c r="F50" s="52"/>
      <c r="G50" s="52"/>
      <c r="H50" s="52"/>
      <c r="I50" s="52"/>
      <c r="J50" s="52"/>
      <c r="K50" s="80" t="s">
        <v>301</v>
      </c>
      <c r="L50" s="85"/>
      <c r="M50" s="50"/>
      <c r="N50" s="50"/>
      <c r="O50" s="50"/>
      <c r="P50" s="50"/>
      <c r="Q50" s="50"/>
      <c r="R50" s="33"/>
    </row>
    <row r="51" spans="1:18" ht="55.5" customHeight="1" x14ac:dyDescent="0.25">
      <c r="A51" s="28"/>
      <c r="B51" s="56" t="s">
        <v>15</v>
      </c>
      <c r="C51" s="49">
        <v>0</v>
      </c>
      <c r="D51" s="77" t="s">
        <v>184</v>
      </c>
      <c r="E51" s="55" t="s">
        <v>271</v>
      </c>
      <c r="F51" s="52"/>
      <c r="G51" s="52"/>
      <c r="H51" s="52"/>
      <c r="I51" s="52"/>
      <c r="J51" s="52"/>
      <c r="K51" s="80" t="s">
        <v>301</v>
      </c>
      <c r="L51" s="85"/>
      <c r="M51" s="50"/>
      <c r="N51" s="50"/>
      <c r="O51" s="50"/>
      <c r="P51" s="50"/>
      <c r="Q51" s="50"/>
      <c r="R51" s="33"/>
    </row>
    <row r="52" spans="1:18" ht="97.5" customHeight="1" x14ac:dyDescent="0.25">
      <c r="A52" s="28"/>
      <c r="B52" s="56" t="s">
        <v>16</v>
      </c>
      <c r="C52" s="49">
        <v>0</v>
      </c>
      <c r="D52" s="77" t="s">
        <v>185</v>
      </c>
      <c r="E52" s="55" t="s">
        <v>272</v>
      </c>
      <c r="F52" s="52"/>
      <c r="G52" s="52"/>
      <c r="H52" s="52"/>
      <c r="I52" s="52"/>
      <c r="J52" s="52"/>
      <c r="K52" s="80" t="s">
        <v>301</v>
      </c>
      <c r="L52" s="85"/>
      <c r="M52" s="50"/>
      <c r="N52" s="50"/>
      <c r="O52" s="50"/>
      <c r="P52" s="50"/>
      <c r="Q52" s="50"/>
      <c r="R52" s="33"/>
    </row>
    <row r="53" spans="1:18" ht="69" customHeight="1" x14ac:dyDescent="0.25">
      <c r="A53" s="28"/>
      <c r="B53" s="56" t="s">
        <v>137</v>
      </c>
      <c r="C53" s="49">
        <v>0</v>
      </c>
      <c r="D53" s="77" t="s">
        <v>186</v>
      </c>
      <c r="E53" s="55" t="s">
        <v>273</v>
      </c>
      <c r="F53" s="52"/>
      <c r="G53" s="52"/>
      <c r="H53" s="52"/>
      <c r="I53" s="52"/>
      <c r="J53" s="52"/>
      <c r="K53" s="80"/>
      <c r="L53" s="85"/>
      <c r="M53" s="50"/>
      <c r="N53" s="50"/>
      <c r="O53" s="50"/>
      <c r="P53" s="50"/>
      <c r="Q53" s="50"/>
      <c r="R53" s="33"/>
    </row>
    <row r="54" spans="1:18" ht="90" customHeight="1" x14ac:dyDescent="0.25">
      <c r="A54" s="28"/>
      <c r="B54" s="56" t="s">
        <v>148</v>
      </c>
      <c r="C54" s="49">
        <v>0</v>
      </c>
      <c r="D54" s="77" t="s">
        <v>187</v>
      </c>
      <c r="E54" s="55" t="s">
        <v>274</v>
      </c>
      <c r="F54" s="59" t="s">
        <v>63</v>
      </c>
      <c r="G54" s="59"/>
      <c r="H54" s="59"/>
      <c r="I54" s="59" t="s">
        <v>314</v>
      </c>
      <c r="J54" s="59"/>
      <c r="K54" s="80" t="s">
        <v>302</v>
      </c>
      <c r="L54" s="85"/>
      <c r="M54" s="50"/>
      <c r="N54" s="50"/>
      <c r="O54" s="50"/>
      <c r="P54" s="50"/>
      <c r="Q54" s="50"/>
      <c r="R54" s="33"/>
    </row>
    <row r="55" spans="1:18" ht="88.5" customHeight="1" x14ac:dyDescent="0.25">
      <c r="A55" s="28"/>
      <c r="B55" s="56" t="s">
        <v>17</v>
      </c>
      <c r="C55" s="49">
        <v>0</v>
      </c>
      <c r="D55" s="77" t="s">
        <v>188</v>
      </c>
      <c r="E55" s="55" t="s">
        <v>275</v>
      </c>
      <c r="F55" s="52"/>
      <c r="G55" s="52"/>
      <c r="H55" s="52"/>
      <c r="I55" s="52"/>
      <c r="J55" s="52"/>
      <c r="K55" s="80" t="s">
        <v>303</v>
      </c>
      <c r="L55" s="85"/>
      <c r="M55" s="50"/>
      <c r="N55" s="50"/>
      <c r="O55" s="50"/>
      <c r="P55" s="50"/>
      <c r="Q55" s="50"/>
      <c r="R55" s="33"/>
    </row>
    <row r="56" spans="1:18" ht="87.75" customHeight="1" x14ac:dyDescent="0.25">
      <c r="A56" s="28"/>
      <c r="B56" s="56" t="s">
        <v>118</v>
      </c>
      <c r="C56" s="49">
        <v>0</v>
      </c>
      <c r="D56" s="77" t="s">
        <v>189</v>
      </c>
      <c r="E56" s="55" t="s">
        <v>276</v>
      </c>
      <c r="F56" s="52"/>
      <c r="G56" s="52"/>
      <c r="H56" s="52"/>
      <c r="I56" s="52"/>
      <c r="J56" s="52"/>
      <c r="K56" s="80" t="s">
        <v>301</v>
      </c>
      <c r="L56" s="85"/>
      <c r="M56" s="50"/>
      <c r="N56" s="50"/>
      <c r="O56" s="50"/>
      <c r="P56" s="50"/>
      <c r="Q56" s="50"/>
      <c r="R56" s="33"/>
    </row>
    <row r="57" spans="1:18" ht="68.25" customHeight="1" x14ac:dyDescent="0.25">
      <c r="A57" s="28"/>
      <c r="B57" s="56" t="s">
        <v>138</v>
      </c>
      <c r="C57" s="49">
        <v>0</v>
      </c>
      <c r="D57" s="78" t="s">
        <v>190</v>
      </c>
      <c r="E57" s="86" t="s">
        <v>277</v>
      </c>
      <c r="F57" s="52"/>
      <c r="G57" s="52"/>
      <c r="H57" s="52"/>
      <c r="I57" s="52"/>
      <c r="J57" s="52"/>
      <c r="K57" s="52"/>
      <c r="L57" s="85"/>
      <c r="M57" s="50"/>
      <c r="N57" s="50"/>
      <c r="O57" s="50"/>
      <c r="P57" s="50"/>
      <c r="Q57" s="50"/>
      <c r="R57" s="33"/>
    </row>
    <row r="58" spans="1:18" ht="65.25" customHeight="1" x14ac:dyDescent="0.25">
      <c r="A58" s="28"/>
      <c r="B58" s="56" t="s">
        <v>119</v>
      </c>
      <c r="C58" s="49">
        <v>0</v>
      </c>
      <c r="D58" s="78" t="s">
        <v>190</v>
      </c>
      <c r="E58" s="86" t="s">
        <v>277</v>
      </c>
      <c r="F58" s="52"/>
      <c r="G58" s="52"/>
      <c r="H58" s="52"/>
      <c r="I58" s="52"/>
      <c r="J58" s="52"/>
      <c r="K58" s="52"/>
      <c r="L58" s="85"/>
      <c r="M58" s="50"/>
      <c r="N58" s="50"/>
      <c r="O58" s="50"/>
      <c r="P58" s="50"/>
      <c r="Q58" s="50"/>
      <c r="R58" s="33"/>
    </row>
    <row r="59" spans="1:18" ht="90" customHeight="1" x14ac:dyDescent="0.25">
      <c r="A59" s="28"/>
      <c r="B59" s="56" t="s">
        <v>18</v>
      </c>
      <c r="C59" s="49">
        <v>0</v>
      </c>
      <c r="D59" s="77" t="s">
        <v>191</v>
      </c>
      <c r="E59" s="86" t="s">
        <v>277</v>
      </c>
      <c r="F59" s="52"/>
      <c r="G59" s="52"/>
      <c r="H59" s="52"/>
      <c r="I59" s="52"/>
      <c r="J59" s="52"/>
      <c r="K59" s="52"/>
      <c r="L59" s="85"/>
      <c r="M59" s="50"/>
      <c r="N59" s="50"/>
      <c r="O59" s="50"/>
      <c r="P59" s="50"/>
      <c r="Q59" s="50"/>
      <c r="R59" s="33"/>
    </row>
    <row r="60" spans="1:18" ht="66" customHeight="1" x14ac:dyDescent="0.25">
      <c r="A60" s="28"/>
      <c r="B60" s="55" t="s">
        <v>19</v>
      </c>
      <c r="C60" s="49">
        <v>0</v>
      </c>
      <c r="D60" s="77" t="s">
        <v>192</v>
      </c>
      <c r="E60" s="55" t="s">
        <v>278</v>
      </c>
      <c r="F60" s="59" t="s">
        <v>63</v>
      </c>
      <c r="G60" s="59"/>
      <c r="H60" s="59"/>
      <c r="I60" s="59"/>
      <c r="J60" s="59" t="s">
        <v>314</v>
      </c>
      <c r="K60" s="80" t="s">
        <v>301</v>
      </c>
      <c r="L60" s="85"/>
      <c r="M60" s="50"/>
      <c r="N60" s="50"/>
      <c r="O60" s="50"/>
      <c r="P60" s="50"/>
      <c r="Q60" s="50"/>
      <c r="R60" s="33"/>
    </row>
    <row r="61" spans="1:18" ht="63.75" customHeight="1" x14ac:dyDescent="0.25">
      <c r="A61" s="28"/>
      <c r="B61" s="55" t="s">
        <v>20</v>
      </c>
      <c r="C61" s="49">
        <v>1</v>
      </c>
      <c r="D61" s="77" t="s">
        <v>193</v>
      </c>
      <c r="E61" s="86" t="s">
        <v>277</v>
      </c>
      <c r="F61" s="52"/>
      <c r="G61" s="52"/>
      <c r="H61" s="52"/>
      <c r="I61" s="52"/>
      <c r="J61" s="52"/>
      <c r="K61" s="52"/>
      <c r="L61" s="85"/>
      <c r="M61" s="50"/>
      <c r="N61" s="50"/>
      <c r="O61" s="50"/>
      <c r="P61" s="50"/>
      <c r="Q61" s="50"/>
      <c r="R61" s="33"/>
    </row>
    <row r="62" spans="1:18" ht="63.95" customHeight="1" x14ac:dyDescent="0.25">
      <c r="A62" s="28"/>
      <c r="B62" s="55" t="s">
        <v>139</v>
      </c>
      <c r="C62" s="49">
        <v>1</v>
      </c>
      <c r="D62" s="77" t="s">
        <v>237</v>
      </c>
      <c r="E62" s="55" t="s">
        <v>279</v>
      </c>
      <c r="F62" s="52"/>
      <c r="G62" s="52"/>
      <c r="H62" s="52"/>
      <c r="I62" s="52"/>
      <c r="J62" s="52"/>
      <c r="K62" s="80" t="s">
        <v>301</v>
      </c>
      <c r="L62" s="85"/>
      <c r="M62" s="50"/>
      <c r="N62" s="50"/>
      <c r="O62" s="50"/>
      <c r="P62" s="50"/>
      <c r="Q62" s="50"/>
      <c r="R62" s="33"/>
    </row>
    <row r="63" spans="1:18" ht="105" customHeight="1" x14ac:dyDescent="0.25">
      <c r="A63" s="28"/>
      <c r="B63" s="56" t="s">
        <v>21</v>
      </c>
      <c r="C63" s="49">
        <v>1</v>
      </c>
      <c r="D63" s="77" t="s">
        <v>194</v>
      </c>
      <c r="E63" s="86" t="s">
        <v>277</v>
      </c>
      <c r="F63" s="52"/>
      <c r="G63" s="52"/>
      <c r="H63" s="52"/>
      <c r="I63" s="52"/>
      <c r="J63" s="52"/>
      <c r="K63" s="52"/>
      <c r="L63" s="85"/>
      <c r="M63" s="50"/>
      <c r="N63" s="50"/>
      <c r="O63" s="50"/>
      <c r="P63" s="50"/>
      <c r="Q63" s="50"/>
      <c r="R63" s="33"/>
    </row>
    <row r="64" spans="1:18" ht="60" customHeight="1" x14ac:dyDescent="0.25">
      <c r="A64" s="28"/>
      <c r="B64" s="56" t="s">
        <v>69</v>
      </c>
      <c r="C64" s="49">
        <v>1</v>
      </c>
      <c r="D64" s="77" t="s">
        <v>194</v>
      </c>
      <c r="E64" s="86" t="s">
        <v>277</v>
      </c>
      <c r="F64" s="52"/>
      <c r="G64" s="52"/>
      <c r="H64" s="52"/>
      <c r="I64" s="52"/>
      <c r="J64" s="52"/>
      <c r="K64" s="52"/>
      <c r="L64" s="85"/>
      <c r="M64" s="50"/>
      <c r="N64" s="50"/>
      <c r="O64" s="50"/>
      <c r="P64" s="50"/>
      <c r="Q64" s="50"/>
      <c r="R64" s="33"/>
    </row>
    <row r="65" spans="1:18" ht="90" customHeight="1" x14ac:dyDescent="0.25">
      <c r="A65" s="28"/>
      <c r="B65" s="56" t="s">
        <v>120</v>
      </c>
      <c r="C65" s="49">
        <v>1</v>
      </c>
      <c r="D65" s="77" t="s">
        <v>195</v>
      </c>
      <c r="E65" s="86" t="s">
        <v>277</v>
      </c>
      <c r="F65" s="52"/>
      <c r="G65" s="52"/>
      <c r="H65" s="52"/>
      <c r="I65" s="52"/>
      <c r="J65" s="52"/>
      <c r="K65" s="52"/>
      <c r="L65" s="85"/>
      <c r="M65" s="50"/>
      <c r="N65" s="50"/>
      <c r="O65" s="50"/>
      <c r="P65" s="50"/>
      <c r="Q65" s="50"/>
      <c r="R65" s="33"/>
    </row>
    <row r="66" spans="1:18" ht="67.5" customHeight="1" x14ac:dyDescent="0.25">
      <c r="A66" s="28"/>
      <c r="B66" s="56" t="s">
        <v>22</v>
      </c>
      <c r="C66" s="49">
        <v>1</v>
      </c>
      <c r="D66" s="77" t="s">
        <v>195</v>
      </c>
      <c r="E66" s="86" t="s">
        <v>277</v>
      </c>
      <c r="F66" s="52"/>
      <c r="G66" s="52"/>
      <c r="H66" s="52"/>
      <c r="I66" s="52"/>
      <c r="J66" s="52"/>
      <c r="K66" s="52"/>
      <c r="L66" s="85"/>
      <c r="M66" s="50"/>
      <c r="N66" s="50"/>
      <c r="O66" s="50"/>
      <c r="P66" s="50"/>
      <c r="Q66" s="50"/>
      <c r="R66" s="33"/>
    </row>
    <row r="67" spans="1:18" ht="66" customHeight="1" x14ac:dyDescent="0.25">
      <c r="A67" s="28"/>
      <c r="B67" s="56" t="s">
        <v>140</v>
      </c>
      <c r="C67" s="49">
        <v>1</v>
      </c>
      <c r="D67" s="77" t="s">
        <v>196</v>
      </c>
      <c r="E67" s="86" t="s">
        <v>277</v>
      </c>
      <c r="F67" s="52"/>
      <c r="G67" s="52"/>
      <c r="H67" s="52"/>
      <c r="I67" s="52"/>
      <c r="J67" s="52"/>
      <c r="K67" s="52"/>
      <c r="L67" s="85"/>
      <c r="M67" s="50"/>
      <c r="N67" s="50"/>
      <c r="O67" s="50"/>
      <c r="P67" s="50"/>
      <c r="Q67" s="50"/>
      <c r="R67" s="33"/>
    </row>
    <row r="68" spans="1:18" ht="51" customHeight="1" x14ac:dyDescent="0.25">
      <c r="A68" s="28"/>
      <c r="B68" s="56" t="s">
        <v>141</v>
      </c>
      <c r="C68" s="49">
        <v>1</v>
      </c>
      <c r="D68" s="77" t="s">
        <v>197</v>
      </c>
      <c r="E68" s="86" t="s">
        <v>277</v>
      </c>
      <c r="F68" s="52"/>
      <c r="G68" s="52"/>
      <c r="H68" s="52"/>
      <c r="I68" s="52"/>
      <c r="J68" s="52"/>
      <c r="K68" s="52"/>
      <c r="L68" s="85"/>
      <c r="M68" s="50"/>
      <c r="N68" s="50"/>
      <c r="O68" s="50"/>
      <c r="P68" s="50"/>
      <c r="Q68" s="50"/>
      <c r="R68" s="33"/>
    </row>
    <row r="69" spans="1:18" ht="63.75" customHeight="1" x14ac:dyDescent="0.25">
      <c r="A69" s="28"/>
      <c r="B69" s="55" t="s">
        <v>121</v>
      </c>
      <c r="C69" s="49">
        <v>1</v>
      </c>
      <c r="D69" s="77" t="s">
        <v>198</v>
      </c>
      <c r="E69" s="86" t="s">
        <v>277</v>
      </c>
      <c r="F69" s="52"/>
      <c r="G69" s="52"/>
      <c r="H69" s="52"/>
      <c r="I69" s="52"/>
      <c r="J69" s="52"/>
      <c r="K69" s="52"/>
      <c r="L69" s="85"/>
      <c r="M69" s="50"/>
      <c r="N69" s="50"/>
      <c r="O69" s="50"/>
      <c r="P69" s="50"/>
      <c r="Q69" s="50"/>
      <c r="R69" s="33"/>
    </row>
    <row r="70" spans="1:18" ht="90" customHeight="1" x14ac:dyDescent="0.25">
      <c r="A70" s="28"/>
      <c r="B70" s="56" t="s">
        <v>142</v>
      </c>
      <c r="C70" s="49">
        <v>1</v>
      </c>
      <c r="D70" s="77" t="s">
        <v>199</v>
      </c>
      <c r="E70" s="86" t="s">
        <v>277</v>
      </c>
      <c r="F70" s="52"/>
      <c r="G70" s="52"/>
      <c r="H70" s="52"/>
      <c r="I70" s="52"/>
      <c r="J70" s="52"/>
      <c r="K70" s="52"/>
      <c r="L70" s="85"/>
      <c r="M70" s="50"/>
      <c r="N70" s="50"/>
      <c r="O70" s="50"/>
      <c r="P70" s="50"/>
      <c r="Q70" s="50"/>
      <c r="R70" s="33"/>
    </row>
    <row r="71" spans="1:18" ht="76.5" customHeight="1" x14ac:dyDescent="0.25">
      <c r="A71" s="28"/>
      <c r="B71" s="56" t="s">
        <v>122</v>
      </c>
      <c r="C71" s="49">
        <v>1</v>
      </c>
      <c r="D71" s="77" t="s">
        <v>200</v>
      </c>
      <c r="E71" s="86" t="s">
        <v>277</v>
      </c>
      <c r="F71" s="52"/>
      <c r="G71" s="52"/>
      <c r="H71" s="52"/>
      <c r="I71" s="52"/>
      <c r="J71" s="52"/>
      <c r="K71" s="52"/>
      <c r="L71" s="85"/>
      <c r="M71" s="50"/>
      <c r="N71" s="50"/>
      <c r="O71" s="50"/>
      <c r="P71" s="50"/>
      <c r="Q71" s="50"/>
      <c r="R71" s="33"/>
    </row>
    <row r="72" spans="1:18" ht="81" customHeight="1" x14ac:dyDescent="0.25">
      <c r="A72" s="28"/>
      <c r="B72" s="56" t="s">
        <v>123</v>
      </c>
      <c r="C72" s="49">
        <v>1</v>
      </c>
      <c r="D72" s="77" t="s">
        <v>200</v>
      </c>
      <c r="E72" s="86" t="s">
        <v>277</v>
      </c>
      <c r="F72" s="52"/>
      <c r="G72" s="52"/>
      <c r="H72" s="52"/>
      <c r="I72" s="52"/>
      <c r="J72" s="52"/>
      <c r="K72" s="52"/>
      <c r="L72" s="85"/>
      <c r="M72" s="50"/>
      <c r="N72" s="50"/>
      <c r="O72" s="50"/>
      <c r="P72" s="50"/>
      <c r="Q72" s="50"/>
      <c r="R72" s="33"/>
    </row>
    <row r="73" spans="1:18" ht="96" customHeight="1" x14ac:dyDescent="0.25">
      <c r="A73" s="28"/>
      <c r="B73" s="56" t="s">
        <v>124</v>
      </c>
      <c r="C73" s="49">
        <v>0</v>
      </c>
      <c r="D73" s="77" t="s">
        <v>201</v>
      </c>
      <c r="E73" s="55" t="s">
        <v>280</v>
      </c>
      <c r="F73" s="49" t="s">
        <v>62</v>
      </c>
      <c r="G73" s="49"/>
      <c r="H73" s="49"/>
      <c r="I73" s="49"/>
      <c r="J73" s="49" t="s">
        <v>314</v>
      </c>
      <c r="K73" s="59" t="s">
        <v>304</v>
      </c>
      <c r="L73" s="85"/>
      <c r="M73" s="50"/>
      <c r="N73" s="50"/>
      <c r="O73" s="50"/>
      <c r="P73" s="50"/>
      <c r="Q73" s="50"/>
      <c r="R73" s="33"/>
    </row>
    <row r="74" spans="1:18" ht="105.75" customHeight="1" x14ac:dyDescent="0.25">
      <c r="A74" s="28"/>
      <c r="B74" s="56" t="s">
        <v>98</v>
      </c>
      <c r="C74" s="49">
        <v>0</v>
      </c>
      <c r="D74" s="77" t="s">
        <v>202</v>
      </c>
      <c r="E74" s="55" t="s">
        <v>281</v>
      </c>
      <c r="F74" s="67" t="s">
        <v>62</v>
      </c>
      <c r="G74" s="67"/>
      <c r="H74" s="67"/>
      <c r="I74" s="67" t="s">
        <v>314</v>
      </c>
      <c r="J74" s="67"/>
      <c r="K74" s="59" t="s">
        <v>304</v>
      </c>
      <c r="L74" s="85"/>
      <c r="M74" s="50"/>
      <c r="N74" s="50"/>
      <c r="O74" s="50"/>
      <c r="P74" s="50"/>
      <c r="Q74" s="50"/>
      <c r="R74" s="33"/>
    </row>
    <row r="75" spans="1:18" ht="84" customHeight="1" x14ac:dyDescent="0.25">
      <c r="A75" s="28"/>
      <c r="B75" s="55" t="s">
        <v>23</v>
      </c>
      <c r="C75" s="49">
        <v>0</v>
      </c>
      <c r="D75" s="77" t="s">
        <v>203</v>
      </c>
      <c r="E75" s="55" t="s">
        <v>282</v>
      </c>
      <c r="F75" s="49" t="s">
        <v>62</v>
      </c>
      <c r="G75" s="49"/>
      <c r="H75" s="49"/>
      <c r="I75" s="49" t="s">
        <v>314</v>
      </c>
      <c r="J75" s="49"/>
      <c r="K75" s="59" t="s">
        <v>304</v>
      </c>
      <c r="L75" s="85"/>
      <c r="M75" s="50"/>
      <c r="N75" s="50"/>
      <c r="O75" s="50"/>
      <c r="P75" s="50"/>
      <c r="Q75" s="50"/>
      <c r="R75" s="33"/>
    </row>
    <row r="76" spans="1:18" ht="101.25" customHeight="1" x14ac:dyDescent="0.25">
      <c r="A76" s="28"/>
      <c r="B76" s="55" t="s">
        <v>24</v>
      </c>
      <c r="C76" s="49">
        <v>0</v>
      </c>
      <c r="D76" s="77" t="s">
        <v>204</v>
      </c>
      <c r="E76" s="55" t="s">
        <v>283</v>
      </c>
      <c r="F76" s="59" t="s">
        <v>63</v>
      </c>
      <c r="G76" s="59" t="s">
        <v>314</v>
      </c>
      <c r="H76" s="59"/>
      <c r="I76" s="59"/>
      <c r="J76" s="59"/>
      <c r="K76" s="59" t="s">
        <v>304</v>
      </c>
      <c r="L76" s="85"/>
      <c r="M76" s="50"/>
      <c r="N76" s="50"/>
      <c r="O76" s="50"/>
      <c r="P76" s="50"/>
      <c r="Q76" s="50"/>
      <c r="R76" s="33"/>
    </row>
    <row r="77" spans="1:18" ht="90" customHeight="1" x14ac:dyDescent="0.25">
      <c r="A77" s="28"/>
      <c r="B77" s="56" t="s">
        <v>149</v>
      </c>
      <c r="C77" s="49">
        <v>0</v>
      </c>
      <c r="D77" s="77" t="s">
        <v>205</v>
      </c>
      <c r="E77" s="55" t="s">
        <v>282</v>
      </c>
      <c r="F77" s="59" t="s">
        <v>62</v>
      </c>
      <c r="G77" s="59"/>
      <c r="H77" s="59"/>
      <c r="I77" s="59" t="s">
        <v>314</v>
      </c>
      <c r="J77" s="59"/>
      <c r="K77" s="59" t="s">
        <v>304</v>
      </c>
      <c r="L77" s="85"/>
      <c r="M77" s="50"/>
      <c r="N77" s="50"/>
      <c r="O77" s="50"/>
      <c r="P77" s="50"/>
      <c r="Q77" s="50"/>
      <c r="R77" s="33"/>
    </row>
    <row r="78" spans="1:18" ht="80.25" customHeight="1" x14ac:dyDescent="0.25">
      <c r="A78" s="28"/>
      <c r="B78" s="56" t="s">
        <v>125</v>
      </c>
      <c r="C78" s="49">
        <v>1</v>
      </c>
      <c r="D78" s="77" t="s">
        <v>238</v>
      </c>
      <c r="E78" s="86" t="s">
        <v>277</v>
      </c>
      <c r="F78" s="52"/>
      <c r="G78" s="52"/>
      <c r="H78" s="52"/>
      <c r="I78" s="52"/>
      <c r="J78" s="52"/>
      <c r="K78" s="52"/>
      <c r="L78" s="85"/>
      <c r="M78" s="50"/>
      <c r="N78" s="50"/>
      <c r="O78" s="50"/>
      <c r="P78" s="50"/>
      <c r="Q78" s="50"/>
      <c r="R78" s="33"/>
    </row>
    <row r="79" spans="1:18" ht="111" customHeight="1" x14ac:dyDescent="0.25">
      <c r="A79" s="28"/>
      <c r="B79" s="56" t="s">
        <v>70</v>
      </c>
      <c r="C79" s="49">
        <v>1</v>
      </c>
      <c r="D79" s="77" t="s">
        <v>206</v>
      </c>
      <c r="E79" s="86" t="s">
        <v>277</v>
      </c>
      <c r="F79" s="52"/>
      <c r="G79" s="52"/>
      <c r="H79" s="52"/>
      <c r="I79" s="52"/>
      <c r="J79" s="52"/>
      <c r="K79" s="52"/>
      <c r="L79" s="85"/>
      <c r="M79" s="50"/>
      <c r="N79" s="50"/>
      <c r="O79" s="50"/>
      <c r="P79" s="50"/>
      <c r="Q79" s="50"/>
      <c r="R79" s="33"/>
    </row>
    <row r="80" spans="1:18" ht="86.25" customHeight="1" x14ac:dyDescent="0.25">
      <c r="A80" s="28"/>
      <c r="B80" s="55" t="s">
        <v>25</v>
      </c>
      <c r="C80" s="49">
        <v>0</v>
      </c>
      <c r="D80" s="77" t="s">
        <v>207</v>
      </c>
      <c r="E80" s="55" t="s">
        <v>284</v>
      </c>
      <c r="F80" s="49" t="s">
        <v>62</v>
      </c>
      <c r="G80" s="49"/>
      <c r="H80" s="49"/>
      <c r="I80" s="49" t="s">
        <v>314</v>
      </c>
      <c r="J80" s="49"/>
      <c r="K80" s="80" t="s">
        <v>304</v>
      </c>
      <c r="L80" s="85"/>
      <c r="M80" s="50"/>
      <c r="N80" s="50"/>
      <c r="O80" s="50"/>
      <c r="P80" s="50"/>
      <c r="Q80" s="50"/>
      <c r="R80" s="33"/>
    </row>
    <row r="81" spans="1:18" ht="101.25" customHeight="1" x14ac:dyDescent="0.25">
      <c r="A81" s="28"/>
      <c r="B81" s="56" t="s">
        <v>150</v>
      </c>
      <c r="C81" s="49">
        <v>0</v>
      </c>
      <c r="D81" s="77" t="s">
        <v>239</v>
      </c>
      <c r="E81" s="55" t="s">
        <v>282</v>
      </c>
      <c r="F81" s="49" t="s">
        <v>63</v>
      </c>
      <c r="G81" s="49"/>
      <c r="H81" s="49"/>
      <c r="I81" s="49" t="s">
        <v>314</v>
      </c>
      <c r="J81" s="49"/>
      <c r="K81" s="59" t="s">
        <v>304</v>
      </c>
      <c r="L81" s="85"/>
      <c r="M81" s="50"/>
      <c r="N81" s="50"/>
      <c r="O81" s="50"/>
      <c r="P81" s="50"/>
      <c r="Q81" s="50"/>
      <c r="R81" s="33"/>
    </row>
    <row r="82" spans="1:18" ht="73.5" customHeight="1" x14ac:dyDescent="0.25">
      <c r="A82" s="28"/>
      <c r="B82" s="55" t="s">
        <v>126</v>
      </c>
      <c r="C82" s="49">
        <v>0</v>
      </c>
      <c r="D82" s="77" t="s">
        <v>208</v>
      </c>
      <c r="E82" s="72" t="s">
        <v>292</v>
      </c>
      <c r="F82" s="49" t="s">
        <v>64</v>
      </c>
      <c r="G82" s="49"/>
      <c r="H82" s="49"/>
      <c r="I82" s="49"/>
      <c r="J82" s="49" t="s">
        <v>314</v>
      </c>
      <c r="K82" s="49" t="s">
        <v>316</v>
      </c>
      <c r="L82" s="85"/>
      <c r="M82" s="50"/>
      <c r="N82" s="50"/>
      <c r="O82" s="50"/>
      <c r="P82" s="50"/>
      <c r="Q82" s="50"/>
      <c r="R82" s="33"/>
    </row>
    <row r="83" spans="1:18" ht="69.75" customHeight="1" x14ac:dyDescent="0.25">
      <c r="A83" s="28"/>
      <c r="B83" s="56" t="s">
        <v>127</v>
      </c>
      <c r="C83" s="49">
        <v>0</v>
      </c>
      <c r="D83" s="77" t="s">
        <v>209</v>
      </c>
      <c r="E83" s="55" t="s">
        <v>285</v>
      </c>
      <c r="F83" s="59" t="s">
        <v>62</v>
      </c>
      <c r="G83" s="59"/>
      <c r="H83" s="59"/>
      <c r="I83" s="59" t="s">
        <v>314</v>
      </c>
      <c r="J83" s="59"/>
      <c r="K83" s="59" t="s">
        <v>304</v>
      </c>
      <c r="L83" s="85"/>
      <c r="M83" s="50"/>
      <c r="N83" s="50"/>
      <c r="O83" s="50"/>
      <c r="P83" s="50"/>
      <c r="Q83" s="50"/>
      <c r="R83" s="33"/>
    </row>
    <row r="84" spans="1:18" ht="84" customHeight="1" x14ac:dyDescent="0.25">
      <c r="A84" s="28"/>
      <c r="B84" s="56" t="s">
        <v>128</v>
      </c>
      <c r="C84" s="49">
        <v>0</v>
      </c>
      <c r="D84" s="77" t="s">
        <v>210</v>
      </c>
      <c r="E84" s="79"/>
      <c r="F84" s="66"/>
      <c r="G84" s="66"/>
      <c r="H84" s="66"/>
      <c r="I84" s="66"/>
      <c r="J84" s="66"/>
      <c r="K84" s="66"/>
      <c r="L84" s="85"/>
      <c r="M84" s="50"/>
      <c r="N84" s="50"/>
      <c r="O84" s="50"/>
      <c r="P84" s="50"/>
      <c r="Q84" s="50"/>
      <c r="R84" s="33"/>
    </row>
    <row r="85" spans="1:18" ht="75" customHeight="1" x14ac:dyDescent="0.25">
      <c r="A85" s="28"/>
      <c r="B85" s="56" t="s">
        <v>26</v>
      </c>
      <c r="C85" s="49">
        <v>0</v>
      </c>
      <c r="D85" s="77" t="s">
        <v>211</v>
      </c>
      <c r="E85" s="55" t="s">
        <v>286</v>
      </c>
      <c r="F85" s="49" t="s">
        <v>62</v>
      </c>
      <c r="G85" s="49" t="s">
        <v>314</v>
      </c>
      <c r="H85" s="49"/>
      <c r="I85" s="49"/>
      <c r="J85" s="49"/>
      <c r="K85" s="59" t="s">
        <v>304</v>
      </c>
      <c r="L85" s="85"/>
      <c r="M85" s="50"/>
      <c r="N85" s="50"/>
      <c r="O85" s="50"/>
      <c r="P85" s="50"/>
      <c r="Q85" s="50"/>
      <c r="R85" s="33"/>
    </row>
    <row r="86" spans="1:18" ht="102" customHeight="1" x14ac:dyDescent="0.25">
      <c r="A86" s="28"/>
      <c r="B86" s="55" t="s">
        <v>27</v>
      </c>
      <c r="C86" s="49">
        <v>0</v>
      </c>
      <c r="D86" s="77" t="s">
        <v>212</v>
      </c>
      <c r="E86" s="55" t="s">
        <v>287</v>
      </c>
      <c r="F86" s="49" t="s">
        <v>62</v>
      </c>
      <c r="G86" s="49" t="s">
        <v>314</v>
      </c>
      <c r="H86" s="49"/>
      <c r="I86" s="49"/>
      <c r="J86" s="49"/>
      <c r="K86" s="80" t="s">
        <v>305</v>
      </c>
      <c r="L86" s="85"/>
      <c r="M86" s="50"/>
      <c r="N86" s="50"/>
      <c r="O86" s="50"/>
      <c r="P86" s="50"/>
      <c r="Q86" s="50"/>
      <c r="R86" s="33"/>
    </row>
    <row r="87" spans="1:18" ht="97.5" customHeight="1" x14ac:dyDescent="0.25">
      <c r="A87" s="28"/>
      <c r="B87" s="56" t="s">
        <v>240</v>
      </c>
      <c r="C87" s="49">
        <v>0</v>
      </c>
      <c r="D87" s="77" t="s">
        <v>241</v>
      </c>
      <c r="E87" s="55" t="s">
        <v>287</v>
      </c>
      <c r="F87" s="49"/>
      <c r="G87" s="49"/>
      <c r="H87" s="49"/>
      <c r="I87" s="49"/>
      <c r="J87" s="49"/>
      <c r="K87" s="80" t="s">
        <v>305</v>
      </c>
      <c r="L87" s="85"/>
      <c r="M87" s="50"/>
      <c r="N87" s="50"/>
      <c r="O87" s="50"/>
      <c r="P87" s="50"/>
      <c r="Q87" s="50"/>
      <c r="R87" s="33"/>
    </row>
    <row r="88" spans="1:18" ht="95.25" customHeight="1" x14ac:dyDescent="0.25">
      <c r="A88" s="28"/>
      <c r="B88" s="55" t="s">
        <v>28</v>
      </c>
      <c r="C88" s="49">
        <v>0</v>
      </c>
      <c r="D88" s="77" t="s">
        <v>213</v>
      </c>
      <c r="E88" s="55" t="s">
        <v>288</v>
      </c>
      <c r="F88" s="49" t="s">
        <v>63</v>
      </c>
      <c r="G88" s="49"/>
      <c r="H88" s="49"/>
      <c r="I88" s="49"/>
      <c r="J88" s="49" t="s">
        <v>314</v>
      </c>
      <c r="K88" s="80" t="s">
        <v>305</v>
      </c>
      <c r="L88" s="85"/>
      <c r="M88" s="50"/>
      <c r="N88" s="50"/>
      <c r="O88" s="50"/>
      <c r="P88" s="50"/>
      <c r="Q88" s="50"/>
      <c r="R88" s="33"/>
    </row>
    <row r="89" spans="1:18" ht="81" customHeight="1" x14ac:dyDescent="0.25">
      <c r="A89" s="28"/>
      <c r="B89" s="55" t="s">
        <v>99</v>
      </c>
      <c r="C89" s="49">
        <v>0</v>
      </c>
      <c r="D89" s="77" t="s">
        <v>214</v>
      </c>
      <c r="E89" s="55" t="s">
        <v>289</v>
      </c>
      <c r="F89" s="49" t="s">
        <v>63</v>
      </c>
      <c r="G89" s="49"/>
      <c r="H89" s="49" t="s">
        <v>314</v>
      </c>
      <c r="I89" s="49"/>
      <c r="J89" s="49"/>
      <c r="K89" s="80" t="s">
        <v>306</v>
      </c>
      <c r="L89" s="85"/>
      <c r="M89" s="50"/>
      <c r="N89" s="50"/>
      <c r="O89" s="50"/>
      <c r="P89" s="50"/>
      <c r="Q89" s="50"/>
      <c r="R89" s="33"/>
    </row>
    <row r="90" spans="1:18" ht="81" customHeight="1" x14ac:dyDescent="0.25">
      <c r="A90" s="28"/>
      <c r="B90" s="68" t="s">
        <v>100</v>
      </c>
      <c r="C90" s="49">
        <v>0</v>
      </c>
      <c r="D90" s="77" t="s">
        <v>214</v>
      </c>
      <c r="E90" s="55" t="s">
        <v>289</v>
      </c>
      <c r="F90" s="49" t="s">
        <v>63</v>
      </c>
      <c r="G90" s="49"/>
      <c r="H90" s="49" t="s">
        <v>314</v>
      </c>
      <c r="I90" s="49"/>
      <c r="J90" s="49"/>
      <c r="K90" s="80" t="s">
        <v>306</v>
      </c>
      <c r="L90" s="85"/>
      <c r="M90" s="50"/>
      <c r="N90" s="50"/>
      <c r="O90" s="50"/>
      <c r="P90" s="50"/>
      <c r="Q90" s="50"/>
      <c r="R90" s="33"/>
    </row>
    <row r="91" spans="1:18" ht="104.25" customHeight="1" x14ac:dyDescent="0.25">
      <c r="A91" s="28"/>
      <c r="B91" s="56" t="s">
        <v>29</v>
      </c>
      <c r="C91" s="49">
        <v>0</v>
      </c>
      <c r="D91" s="77" t="s">
        <v>214</v>
      </c>
      <c r="E91" s="55" t="s">
        <v>289</v>
      </c>
      <c r="F91" s="49" t="s">
        <v>63</v>
      </c>
      <c r="G91" s="49"/>
      <c r="H91" s="49" t="s">
        <v>314</v>
      </c>
      <c r="I91" s="49"/>
      <c r="J91" s="49"/>
      <c r="K91" s="80" t="s">
        <v>306</v>
      </c>
      <c r="L91" s="85"/>
      <c r="M91" s="50"/>
      <c r="N91" s="50"/>
      <c r="O91" s="50"/>
      <c r="P91" s="50"/>
      <c r="Q91" s="50"/>
      <c r="R91" s="33"/>
    </row>
    <row r="92" spans="1:18" ht="54.75" customHeight="1" x14ac:dyDescent="0.25">
      <c r="A92" s="28"/>
      <c r="B92" s="56" t="s">
        <v>30</v>
      </c>
      <c r="C92" s="49">
        <v>0</v>
      </c>
      <c r="D92" s="77" t="s">
        <v>242</v>
      </c>
      <c r="E92" s="55" t="s">
        <v>290</v>
      </c>
      <c r="F92" s="49" t="s">
        <v>63</v>
      </c>
      <c r="G92" s="49"/>
      <c r="H92" s="49"/>
      <c r="I92" s="49"/>
      <c r="J92" s="49" t="s">
        <v>314</v>
      </c>
      <c r="K92" s="80" t="s">
        <v>316</v>
      </c>
      <c r="L92" s="85"/>
      <c r="M92" s="50"/>
      <c r="N92" s="50"/>
      <c r="O92" s="50"/>
      <c r="P92" s="50"/>
      <c r="Q92" s="50"/>
      <c r="R92" s="33"/>
    </row>
    <row r="93" spans="1:18" ht="99" customHeight="1" x14ac:dyDescent="0.25">
      <c r="A93" s="28"/>
      <c r="B93" s="56" t="s">
        <v>143</v>
      </c>
      <c r="C93" s="49">
        <v>0</v>
      </c>
      <c r="D93" s="77" t="s">
        <v>215</v>
      </c>
      <c r="E93" s="55" t="s">
        <v>291</v>
      </c>
      <c r="F93" s="52"/>
      <c r="G93" s="52"/>
      <c r="H93" s="52"/>
      <c r="I93" s="52"/>
      <c r="J93" s="52"/>
      <c r="K93" s="80" t="s">
        <v>312</v>
      </c>
      <c r="L93" s="85"/>
      <c r="M93" s="50"/>
      <c r="N93" s="50"/>
      <c r="O93" s="50"/>
      <c r="P93" s="50"/>
      <c r="Q93" s="50"/>
      <c r="R93" s="33"/>
    </row>
    <row r="94" spans="1:18" ht="24.75" customHeight="1" x14ac:dyDescent="0.25">
      <c r="A94" s="28"/>
      <c r="B94" s="58" t="s">
        <v>68</v>
      </c>
      <c r="C94" s="59">
        <f>SUM(C48:C93)</f>
        <v>14</v>
      </c>
      <c r="D94" s="134"/>
      <c r="E94" s="134"/>
      <c r="F94" s="134"/>
      <c r="G94" s="134"/>
      <c r="H94" s="134"/>
      <c r="I94" s="134"/>
      <c r="J94" s="134"/>
      <c r="K94" s="134"/>
      <c r="L94" s="134"/>
      <c r="M94" s="134"/>
      <c r="N94" s="134"/>
      <c r="O94" s="134"/>
      <c r="P94" s="134"/>
      <c r="Q94" s="134"/>
      <c r="R94" s="33"/>
    </row>
    <row r="95" spans="1:18" s="45" customFormat="1" ht="9" customHeight="1" x14ac:dyDescent="0.25">
      <c r="A95" s="60"/>
      <c r="B95" s="135"/>
      <c r="C95" s="135"/>
      <c r="D95" s="135"/>
      <c r="E95" s="135"/>
      <c r="F95" s="135"/>
      <c r="G95" s="135"/>
      <c r="H95" s="135"/>
      <c r="I95" s="135"/>
      <c r="J95" s="135"/>
      <c r="K95" s="135"/>
      <c r="L95" s="135"/>
      <c r="M95" s="135"/>
      <c r="N95" s="135"/>
      <c r="O95" s="135"/>
      <c r="P95" s="135"/>
      <c r="Q95" s="135"/>
      <c r="R95" s="62"/>
    </row>
    <row r="96" spans="1:18" ht="26.25" customHeight="1" x14ac:dyDescent="0.25">
      <c r="A96" s="28"/>
      <c r="B96" s="141" t="s">
        <v>31</v>
      </c>
      <c r="C96" s="141"/>
      <c r="D96" s="142"/>
      <c r="E96" s="142"/>
      <c r="F96" s="141"/>
      <c r="G96" s="141"/>
      <c r="H96" s="141"/>
      <c r="I96" s="141"/>
      <c r="J96" s="141"/>
      <c r="K96" s="142"/>
      <c r="L96" s="141"/>
      <c r="M96" s="141"/>
      <c r="N96" s="141"/>
      <c r="O96" s="141"/>
      <c r="P96" s="141"/>
      <c r="Q96" s="141"/>
      <c r="R96" s="33"/>
    </row>
    <row r="97" spans="1:18" ht="51" customHeight="1" x14ac:dyDescent="0.25">
      <c r="A97" s="28"/>
      <c r="B97" s="55" t="s">
        <v>32</v>
      </c>
      <c r="C97" s="49">
        <v>0</v>
      </c>
      <c r="D97" s="77" t="s">
        <v>216</v>
      </c>
      <c r="E97" s="63" t="s">
        <v>293</v>
      </c>
      <c r="F97" s="59" t="s">
        <v>63</v>
      </c>
      <c r="G97" s="59"/>
      <c r="H97" s="59"/>
      <c r="I97" s="59"/>
      <c r="J97" s="81" t="s">
        <v>314</v>
      </c>
      <c r="K97" s="80" t="s">
        <v>307</v>
      </c>
      <c r="L97" s="85"/>
      <c r="M97" s="50"/>
      <c r="N97" s="50"/>
      <c r="O97" s="50"/>
      <c r="P97" s="50"/>
      <c r="Q97" s="50"/>
      <c r="R97" s="33"/>
    </row>
    <row r="98" spans="1:18" ht="51" customHeight="1" x14ac:dyDescent="0.25">
      <c r="A98" s="28"/>
      <c r="B98" s="56" t="s">
        <v>152</v>
      </c>
      <c r="C98" s="49">
        <v>0</v>
      </c>
      <c r="D98" s="77" t="s">
        <v>217</v>
      </c>
      <c r="E98" s="63" t="s">
        <v>293</v>
      </c>
      <c r="F98" s="59" t="s">
        <v>63</v>
      </c>
      <c r="G98" s="59"/>
      <c r="H98" s="59"/>
      <c r="I98" s="59"/>
      <c r="J98" s="81" t="s">
        <v>314</v>
      </c>
      <c r="K98" s="80" t="s">
        <v>307</v>
      </c>
      <c r="L98" s="85"/>
      <c r="M98" s="50"/>
      <c r="N98" s="50"/>
      <c r="O98" s="50"/>
      <c r="P98" s="50"/>
      <c r="Q98" s="50"/>
      <c r="R98" s="33"/>
    </row>
    <row r="99" spans="1:18" ht="54.75" customHeight="1" x14ac:dyDescent="0.25">
      <c r="A99" s="28"/>
      <c r="B99" s="55" t="s">
        <v>151</v>
      </c>
      <c r="C99" s="49">
        <v>0</v>
      </c>
      <c r="D99" s="77" t="s">
        <v>218</v>
      </c>
      <c r="E99" s="64" t="s">
        <v>313</v>
      </c>
      <c r="F99" s="52"/>
      <c r="G99" s="52"/>
      <c r="H99" s="52"/>
      <c r="I99" s="52"/>
      <c r="J99" s="87"/>
      <c r="K99" s="59" t="s">
        <v>308</v>
      </c>
      <c r="L99" s="85"/>
      <c r="M99" s="50"/>
      <c r="N99" s="50"/>
      <c r="O99" s="50"/>
      <c r="P99" s="50"/>
      <c r="Q99" s="50"/>
      <c r="R99" s="33"/>
    </row>
    <row r="100" spans="1:18" ht="75.75" customHeight="1" x14ac:dyDescent="0.25">
      <c r="A100" s="28"/>
      <c r="B100" s="55" t="s">
        <v>153</v>
      </c>
      <c r="C100" s="49">
        <v>0</v>
      </c>
      <c r="D100" s="77" t="s">
        <v>219</v>
      </c>
      <c r="E100" s="63" t="s">
        <v>294</v>
      </c>
      <c r="F100" s="59" t="s">
        <v>63</v>
      </c>
      <c r="G100" s="59"/>
      <c r="H100" s="59"/>
      <c r="I100" s="59"/>
      <c r="J100" s="81" t="s">
        <v>314</v>
      </c>
      <c r="K100" s="80" t="s">
        <v>307</v>
      </c>
      <c r="L100" s="85"/>
      <c r="M100" s="50"/>
      <c r="N100" s="50"/>
      <c r="O100" s="50"/>
      <c r="P100" s="50"/>
      <c r="Q100" s="50"/>
      <c r="R100" s="33"/>
    </row>
    <row r="101" spans="1:18" ht="54.75" customHeight="1" x14ac:dyDescent="0.25">
      <c r="A101" s="28"/>
      <c r="B101" s="55" t="s">
        <v>129</v>
      </c>
      <c r="C101" s="49">
        <v>0</v>
      </c>
      <c r="D101" s="77" t="s">
        <v>220</v>
      </c>
      <c r="E101" s="63" t="s">
        <v>294</v>
      </c>
      <c r="F101" s="59" t="s">
        <v>63</v>
      </c>
      <c r="G101" s="59"/>
      <c r="H101" s="59"/>
      <c r="I101" s="59"/>
      <c r="J101" s="81" t="s">
        <v>314</v>
      </c>
      <c r="K101" s="80" t="s">
        <v>307</v>
      </c>
      <c r="L101" s="85"/>
      <c r="M101" s="50"/>
      <c r="N101" s="50"/>
      <c r="O101" s="50"/>
      <c r="P101" s="50"/>
      <c r="Q101" s="50"/>
      <c r="R101" s="33"/>
    </row>
    <row r="102" spans="1:18" ht="72" customHeight="1" x14ac:dyDescent="0.25">
      <c r="A102" s="28"/>
      <c r="B102" s="55" t="s">
        <v>154</v>
      </c>
      <c r="C102" s="49">
        <v>0</v>
      </c>
      <c r="D102" s="77" t="s">
        <v>221</v>
      </c>
      <c r="E102" s="64" t="s">
        <v>295</v>
      </c>
      <c r="F102" s="59" t="s">
        <v>62</v>
      </c>
      <c r="G102" s="59"/>
      <c r="H102" s="59" t="s">
        <v>314</v>
      </c>
      <c r="I102" s="59"/>
      <c r="J102" s="81"/>
      <c r="K102" s="59" t="s">
        <v>316</v>
      </c>
      <c r="L102" s="85"/>
      <c r="M102" s="50"/>
      <c r="N102" s="50"/>
      <c r="O102" s="50"/>
      <c r="P102" s="50"/>
      <c r="Q102" s="50"/>
      <c r="R102" s="33"/>
    </row>
    <row r="103" spans="1:18" ht="30.75" customHeight="1" x14ac:dyDescent="0.25">
      <c r="A103" s="28"/>
      <c r="B103" s="58" t="s">
        <v>67</v>
      </c>
      <c r="C103" s="59">
        <f>SUM(C97:C102)</f>
        <v>0</v>
      </c>
      <c r="D103" s="134"/>
      <c r="E103" s="134"/>
      <c r="F103" s="134"/>
      <c r="G103" s="134"/>
      <c r="H103" s="134"/>
      <c r="I103" s="134"/>
      <c r="J103" s="134"/>
      <c r="K103" s="134"/>
      <c r="L103" s="134"/>
      <c r="M103" s="134"/>
      <c r="N103" s="134"/>
      <c r="O103" s="134"/>
      <c r="P103" s="134"/>
      <c r="Q103" s="134"/>
      <c r="R103" s="33"/>
    </row>
    <row r="104" spans="1:18" ht="8.1" customHeight="1" x14ac:dyDescent="0.25">
      <c r="A104" s="28"/>
      <c r="B104" s="140"/>
      <c r="C104" s="140"/>
      <c r="D104" s="140"/>
      <c r="E104" s="140"/>
      <c r="F104" s="140"/>
      <c r="G104" s="140"/>
      <c r="H104" s="140"/>
      <c r="I104" s="140"/>
      <c r="J104" s="140"/>
      <c r="K104" s="140"/>
      <c r="L104" s="140"/>
      <c r="M104" s="140"/>
      <c r="N104" s="140"/>
      <c r="O104" s="140"/>
      <c r="P104" s="140"/>
      <c r="Q104" s="140"/>
      <c r="R104" s="33"/>
    </row>
    <row r="105" spans="1:18" ht="31.5" customHeight="1" x14ac:dyDescent="0.25">
      <c r="A105" s="28"/>
      <c r="B105" s="141" t="s">
        <v>33</v>
      </c>
      <c r="C105" s="141"/>
      <c r="D105" s="142"/>
      <c r="E105" s="142"/>
      <c r="F105" s="141"/>
      <c r="G105" s="141"/>
      <c r="H105" s="141"/>
      <c r="I105" s="141"/>
      <c r="J105" s="141"/>
      <c r="K105" s="142"/>
      <c r="L105" s="141"/>
      <c r="M105" s="141"/>
      <c r="N105" s="141"/>
      <c r="O105" s="141"/>
      <c r="P105" s="141"/>
      <c r="Q105" s="141"/>
      <c r="R105" s="33"/>
    </row>
    <row r="106" spans="1:18" ht="84" customHeight="1" x14ac:dyDescent="0.25">
      <c r="A106" s="28"/>
      <c r="B106" s="64" t="s">
        <v>155</v>
      </c>
      <c r="C106" s="51">
        <v>0</v>
      </c>
      <c r="D106" s="77" t="s">
        <v>222</v>
      </c>
      <c r="E106" s="63" t="s">
        <v>317</v>
      </c>
      <c r="F106" s="59" t="s">
        <v>63</v>
      </c>
      <c r="G106" s="59" t="s">
        <v>314</v>
      </c>
      <c r="H106" s="59"/>
      <c r="I106" s="59"/>
      <c r="J106" s="59"/>
      <c r="K106" s="80" t="s">
        <v>307</v>
      </c>
      <c r="L106" s="85"/>
      <c r="M106" s="50"/>
      <c r="N106" s="50"/>
      <c r="O106" s="50"/>
      <c r="P106" s="50"/>
      <c r="Q106" s="50"/>
      <c r="R106" s="33"/>
    </row>
    <row r="107" spans="1:18" ht="84.75" customHeight="1" x14ac:dyDescent="0.25">
      <c r="A107" s="28"/>
      <c r="B107" s="64" t="s">
        <v>34</v>
      </c>
      <c r="C107" s="51">
        <v>0</v>
      </c>
      <c r="D107" s="77" t="s">
        <v>222</v>
      </c>
      <c r="E107" s="63" t="s">
        <v>317</v>
      </c>
      <c r="F107" s="59" t="s">
        <v>63</v>
      </c>
      <c r="G107" s="59" t="s">
        <v>314</v>
      </c>
      <c r="H107" s="59"/>
      <c r="I107" s="59"/>
      <c r="J107" s="59"/>
      <c r="K107" s="80" t="s">
        <v>307</v>
      </c>
      <c r="L107" s="85"/>
      <c r="M107" s="50"/>
      <c r="N107" s="50"/>
      <c r="O107" s="50"/>
      <c r="P107" s="50"/>
      <c r="Q107" s="50"/>
      <c r="R107" s="33"/>
    </row>
    <row r="108" spans="1:18" ht="61.5" customHeight="1" x14ac:dyDescent="0.25">
      <c r="A108" s="28"/>
      <c r="B108" s="64" t="s">
        <v>35</v>
      </c>
      <c r="C108" s="51">
        <v>0</v>
      </c>
      <c r="D108" s="77" t="s">
        <v>221</v>
      </c>
      <c r="E108" s="63" t="s">
        <v>317</v>
      </c>
      <c r="F108" s="59" t="s">
        <v>63</v>
      </c>
      <c r="G108" s="59" t="s">
        <v>314</v>
      </c>
      <c r="H108" s="59"/>
      <c r="I108" s="59"/>
      <c r="J108" s="59"/>
      <c r="K108" s="80" t="s">
        <v>307</v>
      </c>
      <c r="L108" s="85"/>
      <c r="M108" s="50"/>
      <c r="N108" s="50"/>
      <c r="O108" s="50"/>
      <c r="P108" s="50"/>
      <c r="Q108" s="50"/>
      <c r="R108" s="33"/>
    </row>
    <row r="109" spans="1:18" ht="69" customHeight="1" x14ac:dyDescent="0.25">
      <c r="A109" s="28"/>
      <c r="B109" s="68" t="s">
        <v>130</v>
      </c>
      <c r="C109" s="51">
        <v>0</v>
      </c>
      <c r="D109" s="77" t="s">
        <v>223</v>
      </c>
      <c r="E109" s="63" t="s">
        <v>317</v>
      </c>
      <c r="F109" s="59" t="s">
        <v>63</v>
      </c>
      <c r="G109" s="59" t="s">
        <v>314</v>
      </c>
      <c r="H109" s="59"/>
      <c r="I109" s="59"/>
      <c r="J109" s="59"/>
      <c r="K109" s="80" t="s">
        <v>307</v>
      </c>
      <c r="L109" s="85"/>
      <c r="M109" s="50"/>
      <c r="N109" s="50"/>
      <c r="O109" s="50"/>
      <c r="P109" s="50"/>
      <c r="Q109" s="50"/>
      <c r="R109" s="33"/>
    </row>
    <row r="110" spans="1:18" ht="101.25" customHeight="1" x14ac:dyDescent="0.25">
      <c r="A110" s="28"/>
      <c r="B110" s="68" t="s">
        <v>144</v>
      </c>
      <c r="C110" s="51">
        <v>0</v>
      </c>
      <c r="D110" s="64" t="s">
        <v>224</v>
      </c>
      <c r="E110" s="69"/>
      <c r="F110" s="65"/>
      <c r="G110" s="66"/>
      <c r="H110" s="66"/>
      <c r="I110" s="66"/>
      <c r="J110" s="66"/>
      <c r="K110" s="66"/>
      <c r="L110" s="85"/>
      <c r="M110" s="50"/>
      <c r="N110" s="50"/>
      <c r="O110" s="50"/>
      <c r="P110" s="50"/>
      <c r="Q110" s="50"/>
      <c r="R110" s="33"/>
    </row>
    <row r="111" spans="1:18" ht="30" customHeight="1" x14ac:dyDescent="0.25">
      <c r="A111" s="28"/>
      <c r="B111" s="58" t="s">
        <v>66</v>
      </c>
      <c r="C111" s="59">
        <f>SUM(C105:C110)</f>
        <v>0</v>
      </c>
      <c r="D111" s="32"/>
      <c r="E111" s="70"/>
      <c r="F111" s="32"/>
      <c r="G111" s="32"/>
      <c r="H111" s="32"/>
      <c r="I111" s="32"/>
      <c r="J111" s="32"/>
      <c r="K111" s="32"/>
      <c r="L111" s="32"/>
      <c r="M111" s="32"/>
      <c r="N111" s="32"/>
      <c r="O111" s="32"/>
      <c r="P111" s="32"/>
      <c r="Q111" s="32"/>
      <c r="R111" s="33"/>
    </row>
    <row r="112" spans="1:18" ht="12.75" customHeight="1" x14ac:dyDescent="0.25">
      <c r="A112" s="28"/>
      <c r="B112" s="71"/>
      <c r="C112" s="32"/>
      <c r="D112" s="32"/>
      <c r="E112" s="70"/>
      <c r="F112" s="32"/>
      <c r="G112" s="32"/>
      <c r="H112" s="32"/>
      <c r="I112" s="32"/>
      <c r="J112" s="32"/>
      <c r="K112" s="32"/>
      <c r="L112" s="32"/>
      <c r="M112" s="32"/>
      <c r="N112" s="32"/>
      <c r="O112" s="32"/>
      <c r="P112" s="32"/>
      <c r="Q112" s="32"/>
      <c r="R112" s="33"/>
    </row>
    <row r="113" spans="2:17" hidden="1" x14ac:dyDescent="0.25">
      <c r="B113" s="54"/>
      <c r="C113" s="54"/>
      <c r="D113" s="54"/>
      <c r="E113" s="54"/>
      <c r="F113" s="54"/>
      <c r="G113" s="54"/>
      <c r="H113" s="54"/>
      <c r="I113" s="54"/>
      <c r="J113" s="54"/>
      <c r="K113" s="54"/>
      <c r="L113" s="54"/>
      <c r="M113" s="54"/>
      <c r="N113" s="54"/>
      <c r="O113" s="54"/>
      <c r="P113" s="54"/>
      <c r="Q113" s="54"/>
    </row>
    <row r="114" spans="2:17" hidden="1" x14ac:dyDescent="0.25"/>
    <row r="115" spans="2:17" hidden="1" x14ac:dyDescent="0.25"/>
    <row r="116" spans="2:17" hidden="1" x14ac:dyDescent="0.25"/>
    <row r="117" spans="2:17" hidden="1" x14ac:dyDescent="0.25"/>
    <row r="118" spans="2:17" x14ac:dyDescent="0.25"/>
    <row r="119" spans="2:17" x14ac:dyDescent="0.25"/>
    <row r="120" spans="2:17" x14ac:dyDescent="0.25"/>
    <row r="121" spans="2:17" x14ac:dyDescent="0.25"/>
    <row r="122" spans="2:17" x14ac:dyDescent="0.25"/>
    <row r="123" spans="2:17" x14ac:dyDescent="0.25"/>
  </sheetData>
  <mergeCells count="38">
    <mergeCell ref="B1:B4"/>
    <mergeCell ref="C1:F1"/>
    <mergeCell ref="C2:F2"/>
    <mergeCell ref="C3:F4"/>
    <mergeCell ref="G1:K1"/>
    <mergeCell ref="G2:K2"/>
    <mergeCell ref="G3:K3"/>
    <mergeCell ref="G4:K4"/>
    <mergeCell ref="B104:Q104"/>
    <mergeCell ref="B96:Q96"/>
    <mergeCell ref="B47:Q47"/>
    <mergeCell ref="B13:Q13"/>
    <mergeCell ref="B105:Q105"/>
    <mergeCell ref="D45:Q45"/>
    <mergeCell ref="D94:Q94"/>
    <mergeCell ref="Q8:Q11"/>
    <mergeCell ref="L6:Q7"/>
    <mergeCell ref="M10:M11"/>
    <mergeCell ref="N10:N11"/>
    <mergeCell ref="O10:O11"/>
    <mergeCell ref="P10:P11"/>
    <mergeCell ref="M8:P9"/>
    <mergeCell ref="B6:D6"/>
    <mergeCell ref="D7:D11"/>
    <mergeCell ref="B7:B11"/>
    <mergeCell ref="D103:Q103"/>
    <mergeCell ref="B95:Q95"/>
    <mergeCell ref="E7:E11"/>
    <mergeCell ref="F8:F11"/>
    <mergeCell ref="F7:K7"/>
    <mergeCell ref="E6:K6"/>
    <mergeCell ref="K8:K11"/>
    <mergeCell ref="G8:J9"/>
    <mergeCell ref="G10:G11"/>
    <mergeCell ref="H10:H11"/>
    <mergeCell ref="I10:I11"/>
    <mergeCell ref="J10:J11"/>
    <mergeCell ref="L8:L11"/>
  </mergeCells>
  <conditionalFormatting sqref="C14:C44">
    <cfRule type="iconSet" priority="26">
      <iconSet iconSet="3Symbols" showValue="0">
        <cfvo type="percent" val="0"/>
        <cfvo type="num" val="&quot;0.5&quot;"/>
        <cfvo type="num" val="1"/>
      </iconSet>
    </cfRule>
  </conditionalFormatting>
  <conditionalFormatting sqref="C48:C93">
    <cfRule type="iconSet" priority="3">
      <iconSet iconSet="3Symbols" showValue="0">
        <cfvo type="percent" val="0"/>
        <cfvo type="num" val="&quot;0.5&quot;"/>
        <cfvo type="num" val="1"/>
      </iconSet>
    </cfRule>
  </conditionalFormatting>
  <conditionalFormatting sqref="C97:C102">
    <cfRule type="iconSet" priority="2">
      <iconSet iconSet="3Symbols" showValue="0">
        <cfvo type="percent" val="0"/>
        <cfvo type="num" val="&quot;0.5&quot;"/>
        <cfvo type="num" val="1"/>
      </iconSet>
    </cfRule>
  </conditionalFormatting>
  <conditionalFormatting sqref="C106:C110">
    <cfRule type="iconSet" priority="1">
      <iconSet iconSet="3Symbols" showValue="0">
        <cfvo type="percent" val="0"/>
        <cfvo type="num" val="&quot;0.5&quot;"/>
        <cfvo type="num" val="1"/>
      </iconSet>
    </cfRule>
  </conditionalFormatting>
  <dataValidations count="2">
    <dataValidation type="list" allowBlank="1" showInputMessage="1" showErrorMessage="1" sqref="L106:L110 F97:F102 L15:L44 F106:F110 L48:L93 L97:L102 F15:F44 F48:F93" xr:uid="{00000000-0002-0000-0100-000000000000}">
      <formula1>$W$14:$W$25</formula1>
    </dataValidation>
    <dataValidation type="list" allowBlank="1" showInputMessage="1" showErrorMessage="1" sqref="C14:C44 C48:C93 C97:C102 C106:C110" xr:uid="{00000000-0002-0000-0100-000001000000}"/>
  </dataValidations>
  <pageMargins left="0.70866141732283472" right="0.70866141732283472" top="0.74803149606299213" bottom="0.74803149606299213" header="0.31496062992125984" footer="0.31496062992125984"/>
  <pageSetup scale="37" orientation="landscape" r:id="rId1"/>
  <rowBreaks count="4" manualBreakCount="4">
    <brk id="28" max="38" man="1"/>
    <brk id="42" max="38" man="1"/>
    <brk id="78" max="38" man="1"/>
    <brk id="91" max="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E8"/>
  <sheetViews>
    <sheetView showGridLines="0" view="pageBreakPreview" zoomScale="75" zoomScaleSheetLayoutView="80" workbookViewId="0">
      <selection activeCell="C1" sqref="C1:F1"/>
    </sheetView>
  </sheetViews>
  <sheetFormatPr baseColWidth="10" defaultRowHeight="15" x14ac:dyDescent="0.25"/>
  <cols>
    <col min="1" max="1" width="2.85546875" customWidth="1"/>
    <col min="2" max="2" width="17.42578125" customWidth="1"/>
    <col min="3" max="3" width="13.28515625" customWidth="1"/>
    <col min="4" max="4" width="13.42578125" customWidth="1"/>
    <col min="5" max="5" width="11.140625" customWidth="1"/>
    <col min="6" max="6" width="24.28515625" customWidth="1"/>
  </cols>
  <sheetData>
    <row r="3" spans="2:5" s="5" customFormat="1" ht="30" x14ac:dyDescent="0.25">
      <c r="B3" s="4" t="s">
        <v>86</v>
      </c>
      <c r="C3" s="3" t="s">
        <v>87</v>
      </c>
      <c r="D3" s="3" t="s">
        <v>88</v>
      </c>
      <c r="E3" s="3" t="s">
        <v>89</v>
      </c>
    </row>
    <row r="4" spans="2:5" x14ac:dyDescent="0.25">
      <c r="B4" s="2" t="s">
        <v>84</v>
      </c>
      <c r="C4" s="6">
        <f>COUNTA('Evaluación y Plan de mejora'!B14:B44)</f>
        <v>31</v>
      </c>
      <c r="D4" s="1">
        <f>SUM('Evaluación y Plan de mejora'!C45:C45)</f>
        <v>3</v>
      </c>
      <c r="E4" s="7">
        <f>D4/C4</f>
        <v>9.6774193548387094E-2</v>
      </c>
    </row>
    <row r="5" spans="2:5" x14ac:dyDescent="0.25">
      <c r="B5" s="2" t="s">
        <v>14</v>
      </c>
      <c r="C5" s="6">
        <f>COUNTA('Evaluación y Plan de mejora'!B48:B93)</f>
        <v>46</v>
      </c>
      <c r="D5" s="1">
        <f>SUM('Evaluación y Plan de mejora'!C94:C94)</f>
        <v>14</v>
      </c>
      <c r="E5" s="7">
        <f t="shared" ref="E5:E8" si="0">D5/C5</f>
        <v>0.30434782608695654</v>
      </c>
    </row>
    <row r="6" spans="2:5" x14ac:dyDescent="0.25">
      <c r="B6" s="2" t="s">
        <v>31</v>
      </c>
      <c r="C6" s="6">
        <f>COUNTA('Evaluación y Plan de mejora'!B97:B102)</f>
        <v>6</v>
      </c>
      <c r="D6" s="1">
        <f>SUM('Evaluación y Plan de mejora'!C103:C103)</f>
        <v>0</v>
      </c>
      <c r="E6" s="7">
        <f t="shared" si="0"/>
        <v>0</v>
      </c>
    </row>
    <row r="7" spans="2:5" x14ac:dyDescent="0.25">
      <c r="B7" s="2" t="s">
        <v>85</v>
      </c>
      <c r="C7" s="6">
        <f>COUNTA('Evaluación y Plan de mejora'!B106:B110)</f>
        <v>5</v>
      </c>
      <c r="D7" s="1">
        <f>SUM('Evaluación y Plan de mejora'!C111:C111)</f>
        <v>0</v>
      </c>
      <c r="E7" s="7">
        <f t="shared" si="0"/>
        <v>0</v>
      </c>
    </row>
    <row r="8" spans="2:5" x14ac:dyDescent="0.25">
      <c r="B8" s="2" t="s">
        <v>79</v>
      </c>
      <c r="C8" s="1">
        <f>SUM(C4:C7)</f>
        <v>88</v>
      </c>
      <c r="D8" s="1">
        <f>SUM(D4:D7)</f>
        <v>17</v>
      </c>
      <c r="E8" s="7">
        <f t="shared" si="0"/>
        <v>0.19318181818181818</v>
      </c>
    </row>
  </sheetData>
  <phoneticPr fontId="9" type="noConversion"/>
  <pageMargins left="0.7" right="0.7" top="0.75" bottom="0.75" header="0.3" footer="0.3"/>
  <pageSetup paperSize="9"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O9" sqref="O9"/>
    </sheetView>
  </sheetViews>
  <sheetFormatPr baseColWidth="10"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abSelected="1" workbookViewId="0">
      <selection activeCell="P13" sqref="P13"/>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Información Empresa</vt:lpstr>
      <vt:lpstr>Evaluación y Plan de mejora</vt:lpstr>
      <vt:lpstr>Resultado - gráfico</vt:lpstr>
      <vt:lpstr>Gráficas</vt:lpstr>
      <vt:lpstr>Items</vt:lpstr>
      <vt:lpstr>'Evaluación y Plan de mejora'!Área_de_impresión</vt:lpstr>
      <vt:lpstr>'Información Empresa'!Área_de_impresión</vt:lpstr>
      <vt:lpstr>'Evaluación y Plan de mejora'!Títulos_a_imprimir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csuarez</dc:creator>
  <cp:lastModifiedBy>Martha Liliana Duran</cp:lastModifiedBy>
  <cp:lastPrinted>2017-09-01T16:15:20Z</cp:lastPrinted>
  <dcterms:created xsi:type="dcterms:W3CDTF">2017-08-23T16:05:48Z</dcterms:created>
  <dcterms:modified xsi:type="dcterms:W3CDTF">2021-03-26T23:51:50Z</dcterms:modified>
</cp:coreProperties>
</file>