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3 Cuadro de mando Estratégico\"/>
    </mc:Choice>
  </mc:AlternateContent>
  <bookViews>
    <workbookView xWindow="240" yWindow="72" windowWidth="20112" windowHeight="7992"/>
  </bookViews>
  <sheets>
    <sheet name="FICHA" sheetId="1" r:id="rId1"/>
    <sheet name="ASOCIADOS A ESTRATEGIA Y OBJE" sheetId="2" r:id="rId2"/>
    <sheet name="Hoja3" sheetId="3" r:id="rId3"/>
  </sheets>
  <externalReferences>
    <externalReference r:id="rId4"/>
  </externalReferences>
  <calcPr calcId="162913"/>
</workbook>
</file>

<file path=xl/calcChain.xml><?xml version="1.0" encoding="utf-8"?>
<calcChain xmlns="http://schemas.openxmlformats.org/spreadsheetml/2006/main">
  <c r="G18" i="2" l="1"/>
  <c r="F18" i="2"/>
  <c r="E18" i="2"/>
  <c r="G17" i="2"/>
  <c r="F17" i="2"/>
  <c r="E17" i="2"/>
  <c r="G16" i="2"/>
  <c r="E16" i="2"/>
  <c r="F16" i="2" s="1"/>
  <c r="G15" i="2"/>
  <c r="E15" i="2"/>
  <c r="F15" i="2" s="1"/>
  <c r="G14" i="2"/>
  <c r="E14" i="2"/>
  <c r="F14" i="2" s="1"/>
  <c r="G13" i="2"/>
  <c r="E13" i="2"/>
  <c r="F13" i="2" s="1"/>
  <c r="G12" i="2"/>
  <c r="E12" i="2"/>
  <c r="F12" i="2" s="1"/>
  <c r="G11" i="2"/>
  <c r="E11" i="2"/>
  <c r="F11" i="2" s="1"/>
  <c r="G10" i="2"/>
  <c r="F10" i="2"/>
  <c r="E10" i="2"/>
  <c r="G9" i="2"/>
  <c r="F9" i="2"/>
  <c r="E9" i="2"/>
  <c r="G8" i="2"/>
  <c r="E8" i="2"/>
  <c r="F8" i="2" s="1"/>
  <c r="G7" i="2"/>
  <c r="E7" i="2"/>
  <c r="F7" i="2" s="1"/>
  <c r="G6" i="2"/>
  <c r="E6" i="2"/>
  <c r="F6" i="2" s="1"/>
  <c r="G5" i="2"/>
  <c r="E5" i="2"/>
  <c r="F5" i="2" s="1"/>
  <c r="G4" i="2"/>
  <c r="E4" i="2"/>
  <c r="F4" i="2" s="1"/>
  <c r="G3" i="2"/>
  <c r="E3" i="2"/>
  <c r="F3" i="2" s="1"/>
</calcChain>
</file>

<file path=xl/sharedStrings.xml><?xml version="1.0" encoding="utf-8"?>
<sst xmlns="http://schemas.openxmlformats.org/spreadsheetml/2006/main" count="1162" uniqueCount="266">
  <si>
    <t>Código</t>
  </si>
  <si>
    <t>Nombre del Indicador</t>
  </si>
  <si>
    <t>Descripción del Indicador</t>
  </si>
  <si>
    <t>Clase de medición</t>
  </si>
  <si>
    <t>Proceso</t>
  </si>
  <si>
    <t>Tipo de Indicador</t>
  </si>
  <si>
    <t>Tendencia del Indicador</t>
  </si>
  <si>
    <t>Variables de cáculo</t>
  </si>
  <si>
    <t>Formula</t>
  </si>
  <si>
    <t>Unidad de medida</t>
  </si>
  <si>
    <t>Frecuencia</t>
  </si>
  <si>
    <t>Fuente de datos</t>
  </si>
  <si>
    <t>Rangos de tolerancia</t>
  </si>
  <si>
    <t>Responsable recolección y cálculo</t>
  </si>
  <si>
    <t>Responsable Análisis</t>
  </si>
  <si>
    <t>Responsable toma de decisiones</t>
  </si>
  <si>
    <t>IE-01</t>
  </si>
  <si>
    <t>Nivel de atención de llamadas</t>
  </si>
  <si>
    <t>Permite medir la cantidad de llamadas que son atendidas o contestadas. Solo se incluirán en la medición las llamadas externas. Solo serán incluidas las areas de contacto con el cliente y ciudadano.</t>
  </si>
  <si>
    <t>GESTIÓN</t>
  </si>
  <si>
    <t>Atención y servicio al cliente</t>
  </si>
  <si>
    <t>EFICACIA</t>
  </si>
  <si>
    <t>POSITIVA</t>
  </si>
  <si>
    <t>A:</t>
  </si>
  <si>
    <t>Número de llamadas contestadas o atendidas dentro de un periodo de tiempo por área y total.</t>
  </si>
  <si>
    <t>A/B</t>
  </si>
  <si>
    <t>Porcentaje</t>
  </si>
  <si>
    <t>Mensual</t>
  </si>
  <si>
    <t>Reporte de la planta telefónica</t>
  </si>
  <si>
    <t>Satisfactorio</t>
  </si>
  <si>
    <t>Max</t>
  </si>
  <si>
    <t>Profesional I Oficina de Sistemas</t>
  </si>
  <si>
    <t>Profesional III Atención al Cliente
Profesional II Planeación Estratégica y de Negocios</t>
  </si>
  <si>
    <t>Gerente General</t>
  </si>
  <si>
    <t>B:</t>
  </si>
  <si>
    <t>Total de llamadas entrantes en el mismo periodo de análisis, de acuerdo al área en análisis</t>
  </si>
  <si>
    <t>Min</t>
  </si>
  <si>
    <t>C:</t>
  </si>
  <si>
    <t>Aceptable</t>
  </si>
  <si>
    <t>D:</t>
  </si>
  <si>
    <t>E:</t>
  </si>
  <si>
    <t>Critico</t>
  </si>
  <si>
    <t>F:</t>
  </si>
  <si>
    <t>IE-02</t>
  </si>
  <si>
    <t>Nivel de satisfacción de cliente</t>
  </si>
  <si>
    <t>Permite medir el nivel o grado de percepción satisfacoria del cliente con los diferentes aspectos que se evaluen en las diferentes encuestas.</t>
  </si>
  <si>
    <t>EFECTIVIDAD</t>
  </si>
  <si>
    <t>Numero de encuestas con calificación igual o superior al nivel de satisfacción establecido en la empresa.</t>
  </si>
  <si>
    <t>Informe de tabulación de las encuestas efectuadas</t>
  </si>
  <si>
    <t>Secretaria Atención al Cliente</t>
  </si>
  <si>
    <t>Profesional III Atención al Cliente
Profesional II Planeación Estratpegica y de Negocios</t>
  </si>
  <si>
    <t>Total de encuestas efectuadas en el periodo de análisis o medición</t>
  </si>
  <si>
    <t>IE-04</t>
  </si>
  <si>
    <t>Cumplimiento a las metas de operativos de control.</t>
  </si>
  <si>
    <t>Muestra el nivel de cumplimiento de las metas estratégicas comprometidas con respecto al control de la ilegalidad de los JSA aplicables.</t>
  </si>
  <si>
    <t>Control, inspección y fiscalización</t>
  </si>
  <si>
    <t>Cantidad de operativos al control de la ilegalidad realizados en el periodo de tiempo en análisis.</t>
  </si>
  <si>
    <t>%</t>
  </si>
  <si>
    <t>Trimestral</t>
  </si>
  <si>
    <t>Informes de control a la ilegalidad</t>
  </si>
  <si>
    <t>Profesional III Unidad de Apuestas y Control de Juegos</t>
  </si>
  <si>
    <t>Jefe Unidad de Apuestas y Control de Juegos</t>
  </si>
  <si>
    <t>Subgerente General</t>
  </si>
  <si>
    <t>Cantidad de operativos comprometidos en las metas estratégicas.</t>
  </si>
  <si>
    <t>Plan estretégico / Crinograma de operativos y visitas</t>
  </si>
  <si>
    <t>IE-05</t>
  </si>
  <si>
    <t>Cumplimiento al cronograma de visitas.</t>
  </si>
  <si>
    <t>Muestra el nivel de cumplimiento de las metas estratégicas comprometidas con respecto a las visitas de inspección y fiscalización.</t>
  </si>
  <si>
    <t>Número de visitas de inspección y fiscalización efectuadas a los diferentes puntos de venta de apuestas permanentes.</t>
  </si>
  <si>
    <t>Informes de inspección y fiscalización</t>
  </si>
  <si>
    <t>Número de visitas de inspección y fiscalización comprometidas en el plan estratégico</t>
  </si>
  <si>
    <t>Plan estretégico Cronograma Unidad de Apuestas</t>
  </si>
  <si>
    <t>IE-06</t>
  </si>
  <si>
    <t>Cumplimiento a la verificación de tiquetes.</t>
  </si>
  <si>
    <t>Muestra el nivel de cumplimiento de las metas estratégicas comprometidas con respecto al cnúmero de tiquetes verificados.</t>
  </si>
  <si>
    <t>Número de tiquetes verificados en el periodo de tiempo en el análisis</t>
  </si>
  <si>
    <t>Bimensual</t>
  </si>
  <si>
    <t>Aplicativo de control y reporte de tiquetes de chance</t>
  </si>
  <si>
    <t>Número de tiquetes a verificar comprometidos en el plan estratégico.</t>
  </si>
  <si>
    <t>Plan estretégico</t>
  </si>
  <si>
    <t>IE-07</t>
  </si>
  <si>
    <t>Nivel de cumplimiento en la entrega de estudios factibilidad</t>
  </si>
  <si>
    <t>Muestra el nivel de cumplimiento de las metas estratégicas comprometidas con respecto al número estudios de factibilidad.</t>
  </si>
  <si>
    <t>Desarrollo e innovación</t>
  </si>
  <si>
    <t>Cantidad de productos o resultados TERMINADOS (entregados) en el proceso de innovacioón y desarrollo como estudios de factibilifdad y mejoras al los existentes</t>
  </si>
  <si>
    <t>Anual</t>
  </si>
  <si>
    <t>Aplicativo de seguimiento al cronograma de trabajo</t>
  </si>
  <si>
    <t>Profesional area de Loteria</t>
  </si>
  <si>
    <t>Jefe Unidad Lotería</t>
  </si>
  <si>
    <t>Gerente General
Subgerente General</t>
  </si>
  <si>
    <t>Cantidad de productos o resultados PROYECTADOS  en el proceso de innovacioón y desarrollo como estudios de factibilifdad y mejoras al los existentes</t>
  </si>
  <si>
    <t>Cronograma de trabajo de cada uno de los proyectos o estudios de factibilidad</t>
  </si>
  <si>
    <t>IE-08</t>
  </si>
  <si>
    <t>Nivel de primer despacho billetería</t>
  </si>
  <si>
    <t>Mide la cantidad de billetes de Lotería que se logra entregar a los distribuidores el primer día disponible de despacho</t>
  </si>
  <si>
    <t>Explotación de JSA</t>
  </si>
  <si>
    <t>EFICIENCIA</t>
  </si>
  <si>
    <t>Cantidad de billetes distribuidos en el primer día de despacho. Si existe más de un sorteo en la semana programada digite el promedio de los sorteos</t>
  </si>
  <si>
    <t>Informe de despachos por sorteos</t>
  </si>
  <si>
    <t xml:space="preserve">Jefe Unidad Lotería
</t>
  </si>
  <si>
    <t>Gerente General
Subgerente General
Secretario General</t>
  </si>
  <si>
    <t>Cantidad de sorteos ordinarios y extraordinarios programados en la vigencia en estiudio.</t>
  </si>
  <si>
    <t>Programa de sorteos / Plan de premios</t>
  </si>
  <si>
    <t xml:space="preserve">Meta anual de eficiencia estratégica comprometida en el plan </t>
  </si>
  <si>
    <t>Plan estratégico</t>
  </si>
  <si>
    <t>IE-09</t>
  </si>
  <si>
    <t>Nivel de ejecución presupuestal</t>
  </si>
  <si>
    <t>Mide el nivel de ejecución del presupuesto aprobado en la Lotería</t>
  </si>
  <si>
    <t>Planeación y Direccionamiento Estratégico</t>
  </si>
  <si>
    <t>Rubro (pesos) ejecutados de acuerdo al periodo de tiempo en análisis.</t>
  </si>
  <si>
    <t>Aplicativo de seguimiento al presupuesto</t>
  </si>
  <si>
    <t>Profesional Presupuesto</t>
  </si>
  <si>
    <t>Profesional II Planeación Estratégica y de Negocios
Jefe Unidad Financiera y Contable</t>
  </si>
  <si>
    <t>Rubros (pesos) programados de acuerdo al presupuesto aprobado.</t>
  </si>
  <si>
    <t>Presupuesto aprobado</t>
  </si>
  <si>
    <t>Factor de ejecución trimestral de acuerdo a la programación anual.</t>
  </si>
  <si>
    <t>IE-10</t>
  </si>
  <si>
    <t>Nivel cumplimiento proyección de ingresos.</t>
  </si>
  <si>
    <t>Medir el nivel de cumplimiento en las metas estratégicas definidas para el aumento de ingresos por parte de la Lotería. Se incorporan ingresos como: Venta de Lotería, Rendimientos financieros, Promocionales, Gastos de administración en AP y GA en formularios de AP.</t>
  </si>
  <si>
    <t>Ingresos (pesos colombianos) por cada modalidad de acuerdo al periodo de tiempo analizado.</t>
  </si>
  <si>
    <t>Reporte de ingresos en cada aplicativo correspondiente a la modalidad.</t>
  </si>
  <si>
    <t>Profesionales de las áreas de Apuestas, Loterias y Tesorería.</t>
  </si>
  <si>
    <t>Jefe Unidad de Apuestas y Control de Juegos
Jefe Unidad Lotería
Tesorera</t>
  </si>
  <si>
    <t>Ingresos (pesos colombianos) proyectados por cada modalidad de acuerdo al periodo de tiempo analizado.</t>
  </si>
  <si>
    <t>IE-11</t>
  </si>
  <si>
    <t>Nivel de cumplimiento en la proyección de billetes de Lotería vendidos.</t>
  </si>
  <si>
    <t>Medir el nivel de cumplimiento en las metas estratégicas definidas para el aumento de ingresos por parte de la Lotería. Esta meta está asociada al número de billetes de Lotería a vender.</t>
  </si>
  <si>
    <t>Número de billetes vendidos en cada uno de los soteos de Lotería.</t>
  </si>
  <si>
    <t>Reporte de ventas de lotería</t>
  </si>
  <si>
    <t>Número de billetes proyectadas en las metas estratégicas.</t>
  </si>
  <si>
    <t>IE-12</t>
  </si>
  <si>
    <t>Nivel de seguidores redes sociales.</t>
  </si>
  <si>
    <t>Medir el nivel de cumplimiento en las metas estratégicas definidas para el fortalecimiento de la innovación en los diferentes canales de comunicación y comercialización.</t>
  </si>
  <si>
    <t>Gestión de comunicaciones</t>
  </si>
  <si>
    <t>Número de seguidores en las redes sociales con corte al periodo en análisis.</t>
  </si>
  <si>
    <t>Cuadro de seguimiento redes sociales</t>
  </si>
  <si>
    <t>Profesional area de Comunicaciones y Mercadeo</t>
  </si>
  <si>
    <t>Número de seguidores  en las redes sociales, proyectados en las metas estratégicas.</t>
  </si>
  <si>
    <t>IE-13</t>
  </si>
  <si>
    <t>Nivel de tráfico página web.</t>
  </si>
  <si>
    <t>Número de visitantes en la página Web del periodo en análisis.</t>
  </si>
  <si>
    <t>Cuadro de trafico web</t>
  </si>
  <si>
    <t>Número de visitantes  en las página Web, proyectados en las metas estratégicas.</t>
  </si>
  <si>
    <t>IE-14</t>
  </si>
  <si>
    <t>Nivel de clima organizacional.</t>
  </si>
  <si>
    <t>Mide el grado de percepción del personal con respecto a los factores clave en el desempeño organizacional y el reflejo de la cultura organizacional.</t>
  </si>
  <si>
    <t>Gestión del talento humano</t>
  </si>
  <si>
    <t>Calificación de cada una de las variables que componen la medición de clima organizacional.</t>
  </si>
  <si>
    <t>Encuestas de medición de clima</t>
  </si>
  <si>
    <t>Profesional I Talento Humano</t>
  </si>
  <si>
    <t>Jefe Unidad de Talento Humano</t>
  </si>
  <si>
    <t>Secretario General</t>
  </si>
  <si>
    <t>Factor de ponderación de la variable a calificar</t>
  </si>
  <si>
    <t>IE-15</t>
  </si>
  <si>
    <t>Indice de los gastos de administración y operación</t>
  </si>
  <si>
    <t>Este indicador determina si la ejecución de gastos de administración y operación están dentro de los límites establecidos en el Capitulo II Artículo 3 del Acuerdo 108 de 2014.</t>
  </si>
  <si>
    <t>Gestión financiera y contable</t>
  </si>
  <si>
    <t>NEGATIVA</t>
  </si>
  <si>
    <t>Ingresos brutos de la Lotería del periodo de tiempo analizado.</t>
  </si>
  <si>
    <t>Estados financieros aprobados</t>
  </si>
  <si>
    <t>&lt;99,9%</t>
  </si>
  <si>
    <t>Tesorero
Contador General
Profesional presupuesto</t>
  </si>
  <si>
    <t>Jefe Unidad Financiera y Contable</t>
  </si>
  <si>
    <t>Gerente General
Secretario General</t>
  </si>
  <si>
    <t>15% Constante del artículo 4 Decreto 3034 de 2013.</t>
  </si>
  <si>
    <t>Artículo 4 Decreto 3034 de 2013.</t>
  </si>
  <si>
    <t>NA</t>
  </si>
  <si>
    <t>Valor ($) de los gastos de admistración y operación ejecutados en el perido de tiempo ejecutado.</t>
  </si>
  <si>
    <t>&gt;100,1%</t>
  </si>
  <si>
    <t>IE-16</t>
  </si>
  <si>
    <t>Indice de los excedentes mínimos de operación y rentabilidad</t>
  </si>
  <si>
    <t>Mide el nivel de generación en los excedentes mínimos de operación, establecidos en el Capitulo II Artículo 3 del Acuerdo 108 de 2014.</t>
  </si>
  <si>
    <t>0,5% Constante del artículo 5 Decreto 3034 de 2013.</t>
  </si>
  <si>
    <t>Artículo 5 Decreto 3034 de 2013.</t>
  </si>
  <si>
    <t>Valor de los excentes de operación calculados de acuerdo al periodo de análisis (Utilidades operacionales).</t>
  </si>
  <si>
    <t>IE-17</t>
  </si>
  <si>
    <t>Indice de la variación relación venta y la emisión de billetes</t>
  </si>
  <si>
    <t>Permite determinar la variación de la relación entre la venta y la emisión de billetes,establecidos en el Capitulo II Artículo 3 del Acuerdo 108 de 2014.</t>
  </si>
  <si>
    <t>Valor total de las ventas brutas Acumuladas trimestre a trimestre, hasta completar la vigencia actual.</t>
  </si>
  <si>
    <t>Valor total de la emisión de billetes Acumuladas trimestre a trimestre, hasta completar la vigencia actual.</t>
  </si>
  <si>
    <t>Valor total de las ventas brutas Vigencia (año) anterior</t>
  </si>
  <si>
    <t>Valor total de la emisión de billetes Vigencia (año) anterior</t>
  </si>
  <si>
    <t>IE-18</t>
  </si>
  <si>
    <t>Indicador de ingresos</t>
  </si>
  <si>
    <t>Permite ver si los ingresos brutos por venta de lotería permiten la operación del punto de equilibrio,establecidos en el Capitulo II Artículo 3 del Acuerdo 108 de 2014..</t>
  </si>
  <si>
    <t>Ingresos brutos requeridos para operar en punto de equilibrio.</t>
  </si>
  <si>
    <t>IE-19</t>
  </si>
  <si>
    <t>Indice de transparencia de la renta del monopolio</t>
  </si>
  <si>
    <t>Mide el cumplimiento de la obligación de girar el 12% de los ingresos brutos del juego de lotería establecidos en el Capitulo II Artículo 3 del Acuerdo 108 de 2014..</t>
  </si>
  <si>
    <t>Renta transferida: Como porcentaje de los ingresos.</t>
  </si>
  <si>
    <t>Renta generada: Como porcentaje de los ingresos.</t>
  </si>
  <si>
    <t>=100%</t>
  </si>
  <si>
    <t>IE-20</t>
  </si>
  <si>
    <t>Indice de transparencia de impuesto a foráneas</t>
  </si>
  <si>
    <t>Mide el cumplimiento de la obligación de liquidar y girar el impuesto a las ventas de loterías foráneas, establecidos en el Capitulo II Artículo 3 del Acuerdo 108 de 2014.</t>
  </si>
  <si>
    <t>Valor del impuesto transferido</t>
  </si>
  <si>
    <t>10% Constante</t>
  </si>
  <si>
    <t>Artículo 48 Ley 643 de 2001</t>
  </si>
  <si>
    <t>Sumatoria Valor nominal de los billetes o fracciones vendidos fuera de la jurisdicción.</t>
  </si>
  <si>
    <t>IE-21</t>
  </si>
  <si>
    <t>Indice de transparencia de impuesto a ganadores</t>
  </si>
  <si>
    <t>Permite establecer el cumplimiento de la obligación de liquidar, retener y girar oportunamente el impuesto a ganadores de premios de lotería,establecidos en el Capitulo II Artículo 3 del Acuerdo 108 de 2014.</t>
  </si>
  <si>
    <t>Valor del impuesto a ganadores transferido en el periodo de análisis.</t>
  </si>
  <si>
    <t>17% Constante</t>
  </si>
  <si>
    <t>Valor nominal de los premio pagados en el perido de análisis.</t>
  </si>
  <si>
    <t>IE-22</t>
  </si>
  <si>
    <t>Indice de transparencia de las utilidades</t>
  </si>
  <si>
    <t>Permite establecer el cumplimiento de la obligación de transferir las utilidades generadas en el perido evaluado, establecidos en el Capitulo II Artículo 3 del Acuerdo 108 de 2014.</t>
  </si>
  <si>
    <t>Valor de las utilidades transferidas en el periodo evaluado.</t>
  </si>
  <si>
    <t>Valor de las utilidades netas que se debía transferir.</t>
  </si>
  <si>
    <t>IE-23</t>
  </si>
  <si>
    <t>Indice de transparencia de los premios caducos</t>
  </si>
  <si>
    <t>Permite establecer el cumplimiento de la obligación de transferir EL 75% del valor de los premios sobre los que opero la prescripción extintiva del derecho,  establecidos en el Capitulo II Artículo 3 del Acuerdo 108 de 2014.</t>
  </si>
  <si>
    <t>Valor de los premios caducos efectivamente transferidos.</t>
  </si>
  <si>
    <t>75% Constante</t>
  </si>
  <si>
    <t>Acuerdo 108 del CNJSA 2014</t>
  </si>
  <si>
    <t>Valor total de los premios con prescrición extintiva en el periodo de análisis.</t>
  </si>
  <si>
    <t>IE-24</t>
  </si>
  <si>
    <t>Nivel de cumplimiento de los indicadores de desempeño de la Lotería</t>
  </si>
  <si>
    <t>Permite medir el nivel de cumplimiento de la Loteria con respecto a los indicadores por medio del cual el CNJSA califica la Lotería.</t>
  </si>
  <si>
    <t>Cantidad de indicadores de gestión eficiencia y rentabilidad del CNJSA que cumplen con los parámetros</t>
  </si>
  <si>
    <t>Seguimiento a los indicadores de desempeño</t>
  </si>
  <si>
    <t>Tesorero
Contador General
Profesional Presupuesto</t>
  </si>
  <si>
    <t>Número de indicadores por medio del cual el CNJSA califica la gestión de la Lotería de Bogotá: (9).</t>
  </si>
  <si>
    <t>&lt;100%</t>
  </si>
  <si>
    <t>IE-25</t>
  </si>
  <si>
    <t>Nivel de ejecución presupuesto de inversión</t>
  </si>
  <si>
    <t>Mide el nivel de ejecución del presupuesto de inversión aprobado en la Lotería</t>
  </si>
  <si>
    <t>Profesional II Planeación Estratégica y de Negocios</t>
  </si>
  <si>
    <t>IE-26</t>
  </si>
  <si>
    <t>Nivel de cumplimiento plan de mejoramiento</t>
  </si>
  <si>
    <t>Evaluación y mejora</t>
  </si>
  <si>
    <t>Actividades del plan de mejoramiento vencidas: De acuerdo a su fecha de finalización la actividad no se encuentra en un 100%</t>
  </si>
  <si>
    <t>Aplicativo de seguimiento al plan de mejoramiento</t>
  </si>
  <si>
    <t>Profesional de Control Interno</t>
  </si>
  <si>
    <t>Jefe de Control Interno</t>
  </si>
  <si>
    <t>Total de actividades programadas dentro del plan de mejoramiento vigente</t>
  </si>
  <si>
    <t>Plan de mejoramiento de la Lotería</t>
  </si>
  <si>
    <t>Eje estratégico</t>
  </si>
  <si>
    <t>Objetivo</t>
  </si>
  <si>
    <t>Indicador</t>
  </si>
  <si>
    <t>Responsable del seguimiento</t>
  </si>
  <si>
    <t>Nombre</t>
  </si>
  <si>
    <t>Financiero (rentas para la salud)</t>
  </si>
  <si>
    <t>Incrementar ingresos</t>
  </si>
  <si>
    <t>Lotería</t>
  </si>
  <si>
    <t>Apuestas</t>
  </si>
  <si>
    <t>Financiera</t>
  </si>
  <si>
    <t>Realizar factibilidad de nuevos productos</t>
  </si>
  <si>
    <t>Cliente y Mercado</t>
  </si>
  <si>
    <t>Mejorar el servicio al cliente</t>
  </si>
  <si>
    <t>Atención al Cliente</t>
  </si>
  <si>
    <t>Comunicaciones</t>
  </si>
  <si>
    <t>Cartera</t>
  </si>
  <si>
    <t>Tesorería</t>
  </si>
  <si>
    <t>Sistemas</t>
  </si>
  <si>
    <t>Recursos F
(Recepción)</t>
  </si>
  <si>
    <t>Fortalecer la innovación en el mercado</t>
  </si>
  <si>
    <t>Mejorar transparencia y control del sector</t>
  </si>
  <si>
    <t>Capacidad Institucional</t>
  </si>
  <si>
    <t>Fortalecer el clima organizacional</t>
  </si>
  <si>
    <t>Talento Humano</t>
  </si>
  <si>
    <t>Mejorar el desempeño de la Lotería</t>
  </si>
  <si>
    <t>Planeación</t>
  </si>
  <si>
    <t>Control Interno</t>
  </si>
  <si>
    <r>
      <t xml:space="preserve">1. Cada área responsable debe ingresar a su informe de seguimiento de indicadores para reportar los datos de acuerdo a la frecuencia o periodicidad definida en cada indicador, a través del cuadro de mando o del link en el código del indicador referenciado en la tabla anterior.
2. Los datos reportados periódicamente deben ser coherentes y estar soportados por los sistemas de información oficiales en la Lotería de Bogotá.
3. Cada periodo reportado debe estar sustentado por el respectivo análisis. Cada análisis de cumplir con los siguientes linemientos:
</t>
    </r>
    <r>
      <rPr>
        <i/>
        <sz val="12"/>
        <color theme="1"/>
        <rFont val="Calibri"/>
        <family val="2"/>
        <scheme val="minor"/>
      </rPr>
      <t>a. Describir detalladamente todas las causas que originaron las desviaciones de los resultados, entendiendo por desviación cualquier margen o brecha de cumplimiento frente a los compromisos efectuados en terminos de meta.
b. Se debe soportar y describir el resultado con la caracterización y descripción estadística de cada cifra, utilizando información estadística de apoyo del proceso respectivo.</t>
    </r>
    <r>
      <rPr>
        <sz val="14"/>
        <color theme="1"/>
        <rFont val="Calibri"/>
        <family val="2"/>
        <scheme val="minor"/>
      </rPr>
      <t xml:space="preserve">
4.  Planeación debe efectuar un análisis y revisión de cada periodo reportado y solicitar formalmente el ajuste que crea conveniente al responsable respectivo.
5. Al terminar la fecha de corte de cada periodo cada área responsable, deberá reportar su información y análisis a los 15 días (calendario) subsiguientes.
6. El presente instrumento de seguimiento NO debe ser modificado en su diseño, estructura y formulación. Cada cambio debe ser tramitado con el área de Planeación.
7. La información podrá ser consultada en el cuadro de mando, la cual podra ser filtrada de acuerdo a la vigencia y periodo que se quiera visualizar.
8. Cualquier ajuste o modificación a los lineamientos de los indicadores o metas deben ser solicitadas formalmente al área de Planeación para que estás solicitudes sean llevadas al Comité de Gerencia para su debida viabilidad.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</si>
</sst>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7" x14ac:knownFonts="1">
    <font>
      <sz val="11"/>
      <color theme="1"/>
      <name val="Calibri"/>
      <family val="2"/>
      <scheme val="minor"/>
    </font>
    <font>
      <b/>
      <sz val="11"/>
      <color theme="0"/>
      <name val="Calibri"/>
      <family val="2"/>
      <scheme val="minor"/>
    </font>
    <font>
      <b/>
      <sz val="11"/>
      <color theme="1"/>
      <name val="Calibri"/>
      <family val="2"/>
      <scheme val="minor"/>
    </font>
    <font>
      <u/>
      <sz val="11"/>
      <color theme="10"/>
      <name val="Calibri"/>
      <family val="2"/>
      <scheme val="minor"/>
    </font>
    <font>
      <sz val="11"/>
      <name val="Calibri"/>
      <family val="2"/>
      <scheme val="minor"/>
    </font>
    <font>
      <sz val="14"/>
      <color theme="1"/>
      <name val="Calibri"/>
      <family val="2"/>
      <scheme val="minor"/>
    </font>
    <font>
      <i/>
      <sz val="12"/>
      <color theme="1"/>
      <name val="Calibri"/>
      <family val="2"/>
      <scheme val="minor"/>
    </font>
  </fonts>
  <fills count="11">
    <fill>
      <patternFill patternType="none"/>
    </fill>
    <fill>
      <patternFill patternType="gray125"/>
    </fill>
    <fill>
      <patternFill patternType="solid">
        <fgColor theme="3" tint="-0.249977111117893"/>
        <bgColor indexed="64"/>
      </patternFill>
    </fill>
    <fill>
      <patternFill patternType="solid">
        <fgColor rgb="FFFFFF00"/>
        <bgColor indexed="64"/>
      </patternFill>
    </fill>
    <fill>
      <patternFill patternType="solid">
        <fgColor theme="9" tint="0.39997558519241921"/>
        <bgColor indexed="64"/>
      </patternFill>
    </fill>
    <fill>
      <patternFill patternType="solid">
        <fgColor rgb="FF92D050"/>
        <bgColor indexed="64"/>
      </patternFill>
    </fill>
    <fill>
      <patternFill patternType="solid">
        <fgColor rgb="FFFF0000"/>
        <bgColor indexed="64"/>
      </patternFill>
    </fill>
    <fill>
      <patternFill patternType="solid">
        <fgColor theme="0"/>
        <bgColor indexed="64"/>
      </patternFill>
    </fill>
    <fill>
      <patternFill patternType="solid">
        <fgColor theme="7" tint="0.59999389629810485"/>
        <bgColor indexed="64"/>
      </patternFill>
    </fill>
    <fill>
      <patternFill patternType="solid">
        <fgColor rgb="FF002060"/>
        <bgColor indexed="64"/>
      </patternFill>
    </fill>
    <fill>
      <patternFill patternType="solid">
        <fgColor theme="8" tint="0.59999389629810485"/>
        <bgColor indexed="64"/>
      </patternFill>
    </fill>
  </fills>
  <borders count="28">
    <border>
      <left/>
      <right/>
      <top/>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diagonal/>
    </border>
    <border>
      <left style="medium">
        <color theme="0"/>
      </left>
      <right/>
      <top style="medium">
        <color theme="0"/>
      </top>
      <bottom style="thin">
        <color indexed="64"/>
      </bottom>
      <diagonal/>
    </border>
    <border>
      <left/>
      <right style="medium">
        <color theme="0"/>
      </right>
      <top style="medium">
        <color theme="0"/>
      </top>
      <bottom style="thin">
        <color indexed="64"/>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thin">
        <color indexed="64"/>
      </left>
      <right style="thin">
        <color indexed="64"/>
      </right>
      <top style="medium">
        <color theme="0"/>
      </top>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thin">
        <color indexed="64"/>
      </right>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medium">
        <color auto="1"/>
      </left>
      <right style="dotted">
        <color auto="1"/>
      </right>
      <top style="medium">
        <color auto="1"/>
      </top>
      <bottom style="dotted">
        <color auto="1"/>
      </bottom>
      <diagonal/>
    </border>
    <border>
      <left style="dotted">
        <color auto="1"/>
      </left>
      <right style="dotted">
        <color auto="1"/>
      </right>
      <top style="medium">
        <color auto="1"/>
      </top>
      <bottom style="dotted">
        <color auto="1"/>
      </bottom>
      <diagonal/>
    </border>
    <border>
      <left style="dotted">
        <color auto="1"/>
      </left>
      <right style="medium">
        <color auto="1"/>
      </right>
      <top style="medium">
        <color auto="1"/>
      </top>
      <bottom style="dotted">
        <color auto="1"/>
      </bottom>
      <diagonal/>
    </border>
    <border>
      <left style="medium">
        <color auto="1"/>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style="medium">
        <color auto="1"/>
      </right>
      <top style="dotted">
        <color auto="1"/>
      </top>
      <bottom style="dotted">
        <color auto="1"/>
      </bottom>
      <diagonal/>
    </border>
    <border>
      <left style="medium">
        <color auto="1"/>
      </left>
      <right style="dotted">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style="dotted">
        <color auto="1"/>
      </left>
      <right style="medium">
        <color auto="1"/>
      </right>
      <top style="dotted">
        <color auto="1"/>
      </top>
      <bottom style="medium">
        <color auto="1"/>
      </bottom>
      <diagonal/>
    </border>
  </borders>
  <cellStyleXfs count="2">
    <xf numFmtId="0" fontId="0" fillId="0" borderId="0"/>
    <xf numFmtId="0" fontId="3" fillId="0" borderId="0" applyNumberFormat="0" applyFill="0" applyBorder="0" applyAlignment="0" applyProtection="0"/>
  </cellStyleXfs>
  <cellXfs count="107">
    <xf numFmtId="0" fontId="0" fillId="0" borderId="0" xfId="0"/>
    <xf numFmtId="0" fontId="1" fillId="2" borderId="1"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0" fontId="0" fillId="0" borderId="0" xfId="0" applyProtection="1"/>
    <xf numFmtId="0" fontId="0" fillId="0" borderId="10" xfId="0" applyBorder="1" applyAlignment="1" applyProtection="1">
      <alignment horizontal="center" vertical="center"/>
    </xf>
    <xf numFmtId="0" fontId="0" fillId="0" borderId="11" xfId="0" applyBorder="1" applyAlignment="1" applyProtection="1">
      <alignment vertical="center" wrapText="1"/>
    </xf>
    <xf numFmtId="0" fontId="0" fillId="0" borderId="10" xfId="0" applyBorder="1" applyAlignment="1" applyProtection="1">
      <alignment vertical="center"/>
    </xf>
    <xf numFmtId="0" fontId="0" fillId="0" borderId="11" xfId="0" applyBorder="1" applyAlignment="1" applyProtection="1">
      <alignment horizontal="left" vertical="center" wrapText="1"/>
    </xf>
    <xf numFmtId="9" fontId="0" fillId="0" borderId="11" xfId="0" applyNumberFormat="1" applyBorder="1" applyAlignment="1" applyProtection="1">
      <alignment horizontal="left" vertical="center"/>
      <protection locked="0"/>
    </xf>
    <xf numFmtId="0" fontId="0" fillId="0" borderId="14" xfId="0" applyBorder="1" applyAlignment="1" applyProtection="1">
      <alignment horizontal="center" vertical="center"/>
    </xf>
    <xf numFmtId="0" fontId="0" fillId="0" borderId="15" xfId="0" applyBorder="1" applyAlignment="1" applyProtection="1">
      <alignment vertical="center" wrapText="1"/>
    </xf>
    <xf numFmtId="0" fontId="0" fillId="0" borderId="14" xfId="0" applyBorder="1" applyAlignment="1" applyProtection="1">
      <alignment vertical="center"/>
    </xf>
    <xf numFmtId="0" fontId="0" fillId="0" borderId="15" xfId="0" applyBorder="1" applyAlignment="1" applyProtection="1">
      <alignment horizontal="left" vertical="center" wrapText="1"/>
    </xf>
    <xf numFmtId="10" fontId="0" fillId="0" borderId="15" xfId="0" applyNumberFormat="1" applyBorder="1" applyAlignment="1" applyProtection="1">
      <alignment horizontal="left" vertical="center"/>
      <protection locked="0"/>
    </xf>
    <xf numFmtId="9" fontId="0" fillId="0" borderId="15" xfId="0" applyNumberFormat="1" applyBorder="1" applyAlignment="1" applyProtection="1">
      <alignment horizontal="left" vertical="center"/>
      <protection locked="0"/>
    </xf>
    <xf numFmtId="0" fontId="0" fillId="0" borderId="17" xfId="0" applyBorder="1" applyAlignment="1" applyProtection="1">
      <alignment horizontal="center" vertical="center"/>
    </xf>
    <xf numFmtId="0" fontId="0" fillId="0" borderId="18" xfId="0" applyBorder="1" applyAlignment="1" applyProtection="1">
      <alignment vertical="center" wrapText="1"/>
    </xf>
    <xf numFmtId="0" fontId="0" fillId="0" borderId="17" xfId="0" applyBorder="1" applyAlignment="1" applyProtection="1">
      <alignment vertical="center"/>
    </xf>
    <xf numFmtId="0" fontId="0" fillId="0" borderId="18" xfId="0" applyBorder="1" applyAlignment="1" applyProtection="1">
      <alignment horizontal="left" vertical="center" wrapText="1"/>
    </xf>
    <xf numFmtId="9" fontId="0" fillId="0" borderId="18" xfId="0" applyNumberFormat="1" applyBorder="1" applyAlignment="1" applyProtection="1">
      <alignment horizontal="left" vertical="center"/>
      <protection locked="0"/>
    </xf>
    <xf numFmtId="0" fontId="0" fillId="0" borderId="10" xfId="0" applyBorder="1" applyProtection="1"/>
    <xf numFmtId="0" fontId="0" fillId="0" borderId="14" xfId="0" applyBorder="1" applyProtection="1"/>
    <xf numFmtId="0" fontId="0" fillId="0" borderId="15" xfId="0" applyBorder="1" applyProtection="1"/>
    <xf numFmtId="0" fontId="0" fillId="0" borderId="15" xfId="0" applyBorder="1" applyAlignment="1" applyProtection="1">
      <alignment horizontal="left" vertical="center"/>
    </xf>
    <xf numFmtId="0" fontId="0" fillId="0" borderId="17" xfId="0" applyBorder="1" applyProtection="1"/>
    <xf numFmtId="0" fontId="0" fillId="0" borderId="18" xfId="0" applyBorder="1" applyProtection="1"/>
    <xf numFmtId="0" fontId="0" fillId="0" borderId="18" xfId="0" applyBorder="1" applyAlignment="1" applyProtection="1">
      <alignment horizontal="left" vertical="center"/>
    </xf>
    <xf numFmtId="164" fontId="0" fillId="0" borderId="15" xfId="0" applyNumberFormat="1" applyBorder="1" applyAlignment="1" applyProtection="1">
      <alignment horizontal="left" vertical="center"/>
      <protection locked="0"/>
    </xf>
    <xf numFmtId="0" fontId="0" fillId="7" borderId="11" xfId="0" applyFill="1" applyBorder="1" applyAlignment="1" applyProtection="1">
      <alignment vertical="center" wrapText="1"/>
    </xf>
    <xf numFmtId="0" fontId="0" fillId="7" borderId="11" xfId="0" applyFill="1" applyBorder="1" applyAlignment="1" applyProtection="1">
      <alignment horizontal="left" vertical="center" wrapText="1"/>
    </xf>
    <xf numFmtId="0" fontId="0" fillId="0" borderId="15" xfId="0" applyFill="1" applyBorder="1" applyAlignment="1" applyProtection="1">
      <alignment vertical="center" wrapText="1"/>
    </xf>
    <xf numFmtId="0" fontId="0" fillId="0" borderId="15" xfId="0" applyFill="1" applyBorder="1" applyAlignment="1" applyProtection="1">
      <alignment horizontal="left" vertical="center" wrapText="1"/>
    </xf>
    <xf numFmtId="0" fontId="0" fillId="0" borderId="11" xfId="0" applyFill="1" applyBorder="1" applyAlignment="1" applyProtection="1">
      <alignment vertical="center" wrapText="1"/>
    </xf>
    <xf numFmtId="0" fontId="0" fillId="0" borderId="11" xfId="0" applyBorder="1" applyAlignment="1" applyProtection="1">
      <alignment horizontal="left" vertical="center"/>
    </xf>
    <xf numFmtId="0" fontId="0" fillId="8" borderId="11" xfId="0" applyFill="1" applyBorder="1" applyAlignment="1" applyProtection="1">
      <alignment horizontal="left" vertical="center" wrapText="1"/>
    </xf>
    <xf numFmtId="10" fontId="0" fillId="0" borderId="11" xfId="0" applyNumberFormat="1" applyBorder="1" applyAlignment="1" applyProtection="1">
      <alignment horizontal="left" vertical="center"/>
      <protection locked="0"/>
    </xf>
    <xf numFmtId="0" fontId="0" fillId="0" borderId="15" xfId="0" applyFont="1" applyBorder="1" applyAlignment="1" applyProtection="1">
      <alignment horizontal="left" vertical="center" wrapText="1"/>
    </xf>
    <xf numFmtId="0" fontId="0" fillId="0" borderId="15" xfId="0" applyBorder="1" applyAlignment="1" applyProtection="1">
      <alignment horizontal="left" vertical="center"/>
      <protection locked="0"/>
    </xf>
    <xf numFmtId="10" fontId="0" fillId="0" borderId="18" xfId="0" applyNumberFormat="1"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15" xfId="0" quotePrefix="1"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1" fillId="9" borderId="23" xfId="0" applyFont="1" applyFill="1" applyBorder="1" applyAlignment="1">
      <alignment horizontal="center" vertical="center"/>
    </xf>
    <xf numFmtId="0" fontId="2" fillId="0" borderId="0" xfId="0" applyFont="1" applyAlignment="1">
      <alignment horizontal="center" vertical="center"/>
    </xf>
    <xf numFmtId="9" fontId="3" fillId="0" borderId="23" xfId="1" applyNumberFormat="1" applyBorder="1" applyAlignment="1">
      <alignment horizontal="center" vertical="center"/>
    </xf>
    <xf numFmtId="0" fontId="0" fillId="0" borderId="23" xfId="0" applyBorder="1" applyAlignment="1">
      <alignment vertical="center" wrapText="1"/>
    </xf>
    <xf numFmtId="9" fontId="0" fillId="0" borderId="23" xfId="0" applyNumberFormat="1" applyBorder="1" applyAlignment="1">
      <alignment horizontal="center" vertical="center" wrapText="1"/>
    </xf>
    <xf numFmtId="0" fontId="2" fillId="10" borderId="23" xfId="0" applyFont="1" applyFill="1"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3" xfId="0" applyBorder="1" applyAlignment="1">
      <alignment horizontal="center" vertical="center"/>
    </xf>
    <xf numFmtId="0" fontId="2" fillId="10" borderId="24" xfId="0" applyFont="1" applyFill="1" applyBorder="1" applyAlignment="1">
      <alignment horizontal="center" vertical="center" wrapText="1"/>
    </xf>
    <xf numFmtId="9" fontId="3" fillId="0" borderId="26" xfId="1" applyNumberFormat="1" applyBorder="1" applyAlignment="1">
      <alignment horizontal="center" vertical="center"/>
    </xf>
    <xf numFmtId="0" fontId="0" fillId="0" borderId="26" xfId="0" applyBorder="1" applyAlignment="1">
      <alignment vertical="center" wrapText="1"/>
    </xf>
    <xf numFmtId="9" fontId="0" fillId="0" borderId="26" xfId="0" applyNumberFormat="1" applyBorder="1" applyAlignment="1">
      <alignment horizontal="center" vertical="center" wrapText="1"/>
    </xf>
    <xf numFmtId="0" fontId="2" fillId="10" borderId="26" xfId="0" applyFont="1" applyFill="1"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vertical="center"/>
    </xf>
    <xf numFmtId="0" fontId="0" fillId="0" borderId="12" xfId="0"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16" xfId="0" applyBorder="1" applyAlignment="1" applyProtection="1">
      <alignment horizontal="center" vertical="center" wrapText="1"/>
    </xf>
    <xf numFmtId="0" fontId="0" fillId="3" borderId="12" xfId="0" applyFill="1" applyBorder="1" applyAlignment="1" applyProtection="1">
      <alignment horizontal="left" vertical="center" wrapText="1"/>
    </xf>
    <xf numFmtId="0" fontId="0" fillId="3" borderId="16" xfId="0" applyFill="1" applyBorder="1" applyAlignment="1" applyProtection="1">
      <alignment horizontal="left" vertical="center" wrapText="1"/>
    </xf>
    <xf numFmtId="0" fontId="4" fillId="6" borderId="12" xfId="0" applyFont="1" applyFill="1" applyBorder="1" applyAlignment="1" applyProtection="1">
      <alignment horizontal="left" vertical="center" wrapText="1"/>
    </xf>
    <xf numFmtId="0" fontId="4" fillId="6" borderId="16" xfId="0" applyFont="1" applyFill="1" applyBorder="1" applyAlignment="1" applyProtection="1">
      <alignment horizontal="left" vertical="center" wrapText="1"/>
    </xf>
    <xf numFmtId="0" fontId="0" fillId="0" borderId="9" xfId="0" applyBorder="1" applyAlignment="1" applyProtection="1">
      <alignment horizontal="center"/>
    </xf>
    <xf numFmtId="0" fontId="0" fillId="0" borderId="9" xfId="0" applyBorder="1" applyAlignment="1" applyProtection="1">
      <alignment horizontal="center" vertical="center" wrapText="1"/>
    </xf>
    <xf numFmtId="0" fontId="0" fillId="0" borderId="9" xfId="0" applyBorder="1" applyAlignment="1" applyProtection="1">
      <alignment horizontal="center" vertical="center"/>
    </xf>
    <xf numFmtId="0" fontId="0" fillId="5" borderId="8" xfId="0" applyFill="1" applyBorder="1" applyAlignment="1" applyProtection="1">
      <alignment horizontal="left" vertical="center" wrapText="1"/>
    </xf>
    <xf numFmtId="0" fontId="0" fillId="5" borderId="16" xfId="0" applyFill="1" applyBorder="1" applyAlignment="1" applyProtection="1">
      <alignment horizontal="left" vertical="center" wrapText="1"/>
    </xf>
    <xf numFmtId="0" fontId="0" fillId="3" borderId="8" xfId="0" applyFill="1" applyBorder="1" applyAlignment="1" applyProtection="1">
      <alignment horizontal="center" vertical="center"/>
    </xf>
    <xf numFmtId="0" fontId="0" fillId="3" borderId="13" xfId="0" applyFill="1" applyBorder="1" applyAlignment="1" applyProtection="1">
      <alignment horizontal="center" vertical="center"/>
    </xf>
    <xf numFmtId="0" fontId="0" fillId="3" borderId="16" xfId="0" applyFill="1" applyBorder="1" applyAlignment="1" applyProtection="1">
      <alignment horizontal="center" vertical="center"/>
    </xf>
    <xf numFmtId="0" fontId="3" fillId="4" borderId="8" xfId="1" applyFill="1" applyBorder="1" applyAlignment="1" applyProtection="1">
      <alignment horizontal="center" vertical="center" wrapText="1"/>
    </xf>
    <xf numFmtId="0" fontId="3" fillId="4" borderId="13" xfId="1" applyFill="1" applyBorder="1" applyAlignment="1" applyProtection="1">
      <alignment horizontal="center" vertical="center" wrapText="1"/>
    </xf>
    <xf numFmtId="0" fontId="3" fillId="4" borderId="16" xfId="1" applyFill="1" applyBorder="1" applyAlignment="1" applyProtection="1">
      <alignment horizontal="center" vertical="center" wrapText="1"/>
    </xf>
    <xf numFmtId="0" fontId="0" fillId="0" borderId="12" xfId="0" applyBorder="1" applyAlignment="1" applyProtection="1">
      <alignment horizontal="center" vertical="center"/>
    </xf>
    <xf numFmtId="0" fontId="0" fillId="0" borderId="13" xfId="0" applyBorder="1" applyAlignment="1" applyProtection="1">
      <alignment horizontal="center" vertical="center"/>
    </xf>
    <xf numFmtId="0" fontId="0" fillId="0" borderId="16" xfId="0" applyBorder="1" applyAlignment="1" applyProtection="1">
      <alignment horizontal="center" vertical="center"/>
    </xf>
    <xf numFmtId="0" fontId="0" fillId="3" borderId="12" xfId="0" applyFill="1" applyBorder="1" applyAlignment="1" applyProtection="1">
      <alignment horizontal="center" vertical="center"/>
    </xf>
    <xf numFmtId="0" fontId="3" fillId="4" borderId="12" xfId="1" applyFill="1" applyBorder="1" applyAlignment="1" applyProtection="1">
      <alignment horizontal="center" vertical="center" wrapText="1"/>
    </xf>
    <xf numFmtId="0" fontId="0" fillId="0" borderId="8" xfId="0"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1" fillId="2" borderId="6" xfId="0" applyFont="1" applyFill="1" applyBorder="1" applyAlignment="1" applyProtection="1">
      <alignment horizontal="center" vertical="center" wrapText="1"/>
    </xf>
    <xf numFmtId="0" fontId="1" fillId="2" borderId="7" xfId="0" applyFont="1" applyFill="1" applyBorder="1" applyAlignment="1" applyProtection="1">
      <alignment horizontal="center" vertical="center" wrapText="1"/>
    </xf>
    <xf numFmtId="0" fontId="0" fillId="0" borderId="22" xfId="0" applyBorder="1" applyAlignment="1">
      <alignment horizontal="center" vertical="center" wrapText="1"/>
    </xf>
    <xf numFmtId="0" fontId="0" fillId="0" borderId="25" xfId="0" applyBorder="1" applyAlignment="1">
      <alignment horizontal="center" vertical="center" wrapText="1"/>
    </xf>
    <xf numFmtId="0" fontId="0" fillId="0" borderId="23" xfId="0" applyBorder="1" applyAlignment="1">
      <alignment horizontal="center" vertical="center"/>
    </xf>
    <xf numFmtId="0" fontId="0" fillId="0" borderId="26" xfId="0" applyBorder="1" applyAlignment="1">
      <alignment horizontal="center" vertical="center"/>
    </xf>
    <xf numFmtId="0" fontId="0" fillId="0" borderId="23" xfId="0" applyBorder="1" applyAlignment="1">
      <alignment horizontal="center" vertical="center" wrapText="1"/>
    </xf>
    <xf numFmtId="0" fontId="0" fillId="0" borderId="26" xfId="0" applyBorder="1" applyAlignment="1">
      <alignment horizontal="center" vertical="center" wrapText="1"/>
    </xf>
    <xf numFmtId="0" fontId="5" fillId="0" borderId="0" xfId="0" applyFont="1" applyAlignment="1">
      <alignment horizontal="justify" vertical="center" wrapText="1"/>
    </xf>
    <xf numFmtId="0" fontId="0" fillId="0" borderId="23" xfId="0" applyBorder="1" applyAlignment="1">
      <alignment vertical="center" wrapText="1"/>
    </xf>
    <xf numFmtId="0" fontId="1" fillId="9" borderId="19" xfId="0" applyFont="1" applyFill="1" applyBorder="1" applyAlignment="1">
      <alignment horizontal="center" vertical="center" wrapText="1"/>
    </xf>
    <xf numFmtId="0" fontId="1" fillId="9" borderId="22" xfId="0" applyFont="1" applyFill="1" applyBorder="1" applyAlignment="1">
      <alignment horizontal="center" vertical="center" wrapText="1"/>
    </xf>
    <xf numFmtId="0" fontId="1" fillId="9" borderId="20" xfId="0" applyFont="1" applyFill="1" applyBorder="1" applyAlignment="1">
      <alignment horizontal="center" vertical="center"/>
    </xf>
    <xf numFmtId="0" fontId="1" fillId="9" borderId="23" xfId="0" applyFont="1" applyFill="1" applyBorder="1" applyAlignment="1">
      <alignment horizontal="center" vertical="center"/>
    </xf>
    <xf numFmtId="0" fontId="1" fillId="9" borderId="20" xfId="0" applyFont="1" applyFill="1" applyBorder="1" applyAlignment="1">
      <alignment horizontal="center"/>
    </xf>
    <xf numFmtId="0" fontId="1" fillId="9" borderId="20" xfId="0" applyFont="1" applyFill="1" applyBorder="1" applyAlignment="1">
      <alignment horizontal="center" vertical="center" wrapText="1"/>
    </xf>
    <xf numFmtId="0" fontId="1" fillId="9" borderId="21"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24"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hyperlink" Target="Tablero%20Integrado%20de%20%20Mando%20V.2%202018.xlsm#'IE-24'!A1" TargetMode="External"/><Relationship Id="rId2" Type="http://schemas.openxmlformats.org/officeDocument/2006/relationships/hyperlink" Target="Tablero%20Integrado%20de%20%20Mando%20V.2%202018.xlsm#'IE-25'!A1" TargetMode="External"/><Relationship Id="rId1" Type="http://schemas.openxmlformats.org/officeDocument/2006/relationships/hyperlink" Target="Tablero%20Integrado%20de%20%20Mando%20V.2%202018.xlsm#'IE-26'!A1" TargetMode="External"/></Relationships>
</file>

<file path=xl/drawings/_rels/drawing2.xml.rels><?xml version="1.0" encoding="UTF-8" standalone="yes"?>
<Relationships xmlns="http://schemas.openxmlformats.org/package/2006/relationships"><Relationship Id="rId1" Type="http://schemas.openxmlformats.org/officeDocument/2006/relationships/hyperlink" Target="#'CUADRO DE MANDO'!A1"/></Relationships>
</file>

<file path=xl/drawings/drawing1.xml><?xml version="1.0" encoding="utf-8"?>
<xdr:wsDr xmlns:xdr="http://schemas.openxmlformats.org/drawingml/2006/spreadsheetDrawing" xmlns:a="http://schemas.openxmlformats.org/drawingml/2006/main">
  <xdr:twoCellAnchor>
    <xdr:from>
      <xdr:col>0</xdr:col>
      <xdr:colOff>27214</xdr:colOff>
      <xdr:row>148</xdr:row>
      <xdr:rowOff>54428</xdr:rowOff>
    </xdr:from>
    <xdr:to>
      <xdr:col>0</xdr:col>
      <xdr:colOff>435428</xdr:colOff>
      <xdr:row>150</xdr:row>
      <xdr:rowOff>68035</xdr:rowOff>
    </xdr:to>
    <xdr:sp macro="" textlink="">
      <xdr:nvSpPr>
        <xdr:cNvPr id="2" name="1 Conector">
          <a:hlinkClick xmlns:r="http://schemas.openxmlformats.org/officeDocument/2006/relationships" r:id="rId1"/>
          <a:extLst>
            <a:ext uri="{FF2B5EF4-FFF2-40B4-BE49-F238E27FC236}">
              <a16:creationId xmlns:a16="http://schemas.microsoft.com/office/drawing/2014/main" id="{00000000-0008-0000-2300-000002000000}"/>
            </a:ext>
          </a:extLst>
        </xdr:cNvPr>
        <xdr:cNvSpPr/>
      </xdr:nvSpPr>
      <xdr:spPr>
        <a:xfrm>
          <a:off x="27214" y="38011553"/>
          <a:ext cx="408214" cy="394607"/>
        </a:xfrm>
        <a:prstGeom prst="flowChartConnector">
          <a:avLst/>
        </a:prstGeom>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lang="es-CO" sz="1800" b="1">
              <a:solidFill>
                <a:sysClr val="windowText" lastClr="000000"/>
              </a:solidFill>
            </a:rPr>
            <a:t>I</a:t>
          </a:r>
        </a:p>
      </xdr:txBody>
    </xdr:sp>
    <xdr:clientData/>
  </xdr:twoCellAnchor>
  <xdr:twoCellAnchor>
    <xdr:from>
      <xdr:col>0</xdr:col>
      <xdr:colOff>27214</xdr:colOff>
      <xdr:row>142</xdr:row>
      <xdr:rowOff>68036</xdr:rowOff>
    </xdr:from>
    <xdr:to>
      <xdr:col>0</xdr:col>
      <xdr:colOff>435428</xdr:colOff>
      <xdr:row>144</xdr:row>
      <xdr:rowOff>81643</xdr:rowOff>
    </xdr:to>
    <xdr:sp macro="" textlink="">
      <xdr:nvSpPr>
        <xdr:cNvPr id="3" name="2 Conector">
          <a:hlinkClick xmlns:r="http://schemas.openxmlformats.org/officeDocument/2006/relationships" r:id="rId2"/>
          <a:extLst>
            <a:ext uri="{FF2B5EF4-FFF2-40B4-BE49-F238E27FC236}">
              <a16:creationId xmlns:a16="http://schemas.microsoft.com/office/drawing/2014/main" id="{00000000-0008-0000-2300-000003000000}"/>
            </a:ext>
          </a:extLst>
        </xdr:cNvPr>
        <xdr:cNvSpPr/>
      </xdr:nvSpPr>
      <xdr:spPr>
        <a:xfrm>
          <a:off x="27214" y="36301136"/>
          <a:ext cx="408214" cy="394607"/>
        </a:xfrm>
        <a:prstGeom prst="flowChartConnector">
          <a:avLst/>
        </a:prstGeom>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lang="es-CO" sz="1800" b="1">
              <a:solidFill>
                <a:sysClr val="windowText" lastClr="000000"/>
              </a:solidFill>
            </a:rPr>
            <a:t>I</a:t>
          </a:r>
        </a:p>
      </xdr:txBody>
    </xdr:sp>
    <xdr:clientData/>
  </xdr:twoCellAnchor>
  <xdr:twoCellAnchor>
    <xdr:from>
      <xdr:col>0</xdr:col>
      <xdr:colOff>40822</xdr:colOff>
      <xdr:row>136</xdr:row>
      <xdr:rowOff>81643</xdr:rowOff>
    </xdr:from>
    <xdr:to>
      <xdr:col>0</xdr:col>
      <xdr:colOff>449036</xdr:colOff>
      <xdr:row>138</xdr:row>
      <xdr:rowOff>95250</xdr:rowOff>
    </xdr:to>
    <xdr:sp macro="" textlink="">
      <xdr:nvSpPr>
        <xdr:cNvPr id="4" name="3 Conector">
          <a:hlinkClick xmlns:r="http://schemas.openxmlformats.org/officeDocument/2006/relationships" r:id="rId3"/>
          <a:extLst>
            <a:ext uri="{FF2B5EF4-FFF2-40B4-BE49-F238E27FC236}">
              <a16:creationId xmlns:a16="http://schemas.microsoft.com/office/drawing/2014/main" id="{00000000-0008-0000-2300-000004000000}"/>
            </a:ext>
          </a:extLst>
        </xdr:cNvPr>
        <xdr:cNvSpPr/>
      </xdr:nvSpPr>
      <xdr:spPr>
        <a:xfrm>
          <a:off x="40822" y="34590718"/>
          <a:ext cx="408214" cy="394607"/>
        </a:xfrm>
        <a:prstGeom prst="flowChartConnector">
          <a:avLst/>
        </a:prstGeom>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lang="es-CO" sz="1800" b="1">
              <a:solidFill>
                <a:sysClr val="windowText" lastClr="000000"/>
              </a:solidFill>
            </a:rPr>
            <a:t>I</a:t>
          </a:r>
        </a:p>
      </xdr:txBody>
    </xdr:sp>
    <xdr:clientData/>
  </xdr:twoCellAnchor>
  <xdr:twoCellAnchor>
    <xdr:from>
      <xdr:col>0</xdr:col>
      <xdr:colOff>40822</xdr:colOff>
      <xdr:row>130</xdr:row>
      <xdr:rowOff>81643</xdr:rowOff>
    </xdr:from>
    <xdr:to>
      <xdr:col>0</xdr:col>
      <xdr:colOff>449036</xdr:colOff>
      <xdr:row>132</xdr:row>
      <xdr:rowOff>95250</xdr:rowOff>
    </xdr:to>
    <xdr:sp macro="" textlink="">
      <xdr:nvSpPr>
        <xdr:cNvPr id="5" name="4 Conector">
          <a:hlinkClick xmlns:r="http://schemas.openxmlformats.org/officeDocument/2006/relationships" r:id="rId3"/>
          <a:extLst>
            <a:ext uri="{FF2B5EF4-FFF2-40B4-BE49-F238E27FC236}">
              <a16:creationId xmlns:a16="http://schemas.microsoft.com/office/drawing/2014/main" id="{00000000-0008-0000-2300-000005000000}"/>
            </a:ext>
          </a:extLst>
        </xdr:cNvPr>
        <xdr:cNvSpPr/>
      </xdr:nvSpPr>
      <xdr:spPr>
        <a:xfrm>
          <a:off x="40822" y="33057193"/>
          <a:ext cx="408214" cy="394607"/>
        </a:xfrm>
        <a:prstGeom prst="flowChartConnector">
          <a:avLst/>
        </a:prstGeom>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lang="es-CO" sz="1800" b="1">
              <a:solidFill>
                <a:sysClr val="windowText" lastClr="000000"/>
              </a:solidFill>
            </a:rPr>
            <a:t>I</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135468</xdr:colOff>
      <xdr:row>18</xdr:row>
      <xdr:rowOff>47625</xdr:rowOff>
    </xdr:from>
    <xdr:to>
      <xdr:col>15</xdr:col>
      <xdr:colOff>8467</xdr:colOff>
      <xdr:row>18</xdr:row>
      <xdr:rowOff>485775</xdr:rowOff>
    </xdr:to>
    <xdr:sp macro="" textlink="">
      <xdr:nvSpPr>
        <xdr:cNvPr id="4" name="CuadroTexto 1">
          <a:hlinkClick xmlns:r="http://schemas.openxmlformats.org/officeDocument/2006/relationships" r:id="rId1"/>
          <a:extLst>
            <a:ext uri="{FF2B5EF4-FFF2-40B4-BE49-F238E27FC236}">
              <a16:creationId xmlns:a16="http://schemas.microsoft.com/office/drawing/2014/main" id="{00000000-0008-0000-0000-000002000000}"/>
            </a:ext>
          </a:extLst>
        </xdr:cNvPr>
        <xdr:cNvSpPr txBox="1"/>
      </xdr:nvSpPr>
      <xdr:spPr>
        <a:xfrm>
          <a:off x="135468" y="5734050"/>
          <a:ext cx="13531849" cy="43815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ctr"/>
        <a:lstStyle/>
        <a:p>
          <a:pPr algn="ctr"/>
          <a:r>
            <a:rPr lang="es-CO" sz="1600" b="1"/>
            <a:t>Cuadro de Mando</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pia%20de%20Tablero%20Integrado%20de%20%20Mando%20V.2%20201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CUADRO DE MANDO"/>
      <sheetName val="IE-26"/>
      <sheetName val="IE-09 (3)"/>
      <sheetName val="IE-09 (2)"/>
      <sheetName val="IE-09"/>
      <sheetName val="IE-25"/>
      <sheetName val="IE-24"/>
      <sheetName val="IE-14"/>
      <sheetName val="IE-06"/>
      <sheetName val="IE-05"/>
      <sheetName val="IE-04"/>
      <sheetName val="IE-13"/>
      <sheetName val="IE-12"/>
      <sheetName val="IE-08"/>
      <sheetName val="IE-02"/>
      <sheetName val="IE-01 (8)"/>
      <sheetName val="IE-01 (7)"/>
      <sheetName val="IE-01 (6)"/>
      <sheetName val="IE-01 (5)"/>
      <sheetName val="IE-01 (4)"/>
      <sheetName val="IE-01 (3)"/>
      <sheetName val="IE-01 (2)"/>
      <sheetName val="IE-01 (1)"/>
      <sheetName val="IE-01"/>
      <sheetName val="IE-7"/>
      <sheetName val="IE-11"/>
      <sheetName val="IE-10t"/>
      <sheetName val="IE-10-1"/>
      <sheetName val="IE-10-2"/>
      <sheetName val="IE-10-3"/>
      <sheetName val="IE-10-4"/>
      <sheetName val="IE-10-5"/>
      <sheetName val="Procesos"/>
      <sheetName val="Tablas"/>
      <sheetName val="Ficha T Indicadores 2018"/>
    </sheetNames>
    <sheetDataSet>
      <sheetData sheetId="0"/>
      <sheetData sheetId="1">
        <row r="5">
          <cell r="H5" t="str">
            <v>Mensual</v>
          </cell>
          <cell r="I5" t="str">
            <v>IE-10</v>
          </cell>
          <cell r="P5" t="str">
            <v>Anual</v>
          </cell>
          <cell r="Q5" t="str">
            <v>IE-07</v>
          </cell>
        </row>
        <row r="9">
          <cell r="H9" t="str">
            <v>Mensual</v>
          </cell>
          <cell r="I9" t="str">
            <v>IE-11</v>
          </cell>
        </row>
        <row r="15">
          <cell r="H15" t="str">
            <v>Mensual</v>
          </cell>
          <cell r="I15" t="str">
            <v>IE-01</v>
          </cell>
          <cell r="P15" t="str">
            <v>Mensual</v>
          </cell>
          <cell r="Q15" t="str">
            <v>IE-12</v>
          </cell>
          <cell r="X15" t="str">
            <v>Trimestral</v>
          </cell>
          <cell r="Y15" t="str">
            <v>IE-04</v>
          </cell>
        </row>
        <row r="19">
          <cell r="H19" t="str">
            <v>Mensual</v>
          </cell>
          <cell r="I19" t="str">
            <v>IE-02</v>
          </cell>
          <cell r="P19" t="str">
            <v>Mensual</v>
          </cell>
          <cell r="Q19" t="str">
            <v>IE-13</v>
          </cell>
          <cell r="X19" t="str">
            <v>Trimestral</v>
          </cell>
          <cell r="Y19" t="str">
            <v>IE-05</v>
          </cell>
        </row>
        <row r="23">
          <cell r="H23" t="str">
            <v>Mensual</v>
          </cell>
          <cell r="I23" t="str">
            <v>IE-08</v>
          </cell>
          <cell r="X23" t="str">
            <v>Bimensual</v>
          </cell>
          <cell r="Y23" t="str">
            <v>IE-06</v>
          </cell>
        </row>
        <row r="26">
          <cell r="H26" t="str">
            <v>Anual</v>
          </cell>
          <cell r="I26" t="str">
            <v>IE-14</v>
          </cell>
          <cell r="P26" t="str">
            <v>Trimestral</v>
          </cell>
          <cell r="Q26" t="str">
            <v>IE-24</v>
          </cell>
        </row>
        <row r="30">
          <cell r="P30" t="str">
            <v>Mensual</v>
          </cell>
          <cell r="Q30" t="str">
            <v>IE-25</v>
          </cell>
        </row>
        <row r="34">
          <cell r="P34" t="str">
            <v>Mensual</v>
          </cell>
          <cell r="Q34" t="str">
            <v>IE-09</v>
          </cell>
        </row>
        <row r="38">
          <cell r="P38" t="str">
            <v>Trimestral</v>
          </cell>
          <cell r="Q38" t="str">
            <v>IE-26</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1">
          <cell r="A1" t="str">
            <v>Código</v>
          </cell>
          <cell r="B1" t="str">
            <v>Nombre del Indicador</v>
          </cell>
          <cell r="C1" t="str">
            <v>Descripción del Indicador</v>
          </cell>
          <cell r="D1" t="str">
            <v>Clase de medición</v>
          </cell>
          <cell r="E1" t="str">
            <v>Proceso</v>
          </cell>
          <cell r="F1" t="str">
            <v>Tipo de Indicador</v>
          </cell>
          <cell r="G1" t="str">
            <v>Tendencia del Indicador</v>
          </cell>
          <cell r="H1" t="str">
            <v>Variables de cáculo</v>
          </cell>
          <cell r="J1" t="str">
            <v>Formula</v>
          </cell>
          <cell r="K1" t="str">
            <v>Unidad de medida</v>
          </cell>
          <cell r="L1" t="str">
            <v>Frecuencia</v>
          </cell>
          <cell r="M1" t="str">
            <v>Fuente de datos</v>
          </cell>
          <cell r="O1" t="str">
            <v>Rangos de tolerancia</v>
          </cell>
          <cell r="R1" t="str">
            <v>Responsable recolección y cálculo</v>
          </cell>
          <cell r="S1" t="str">
            <v>Responsable Análisis</v>
          </cell>
          <cell r="T1" t="str">
            <v>Responsable toma de decisiones</v>
          </cell>
        </row>
        <row r="2">
          <cell r="A2" t="str">
            <v>IE-01</v>
          </cell>
          <cell r="B2" t="str">
            <v>Nivel de atención de llamadas</v>
          </cell>
          <cell r="C2" t="str">
            <v>Permite medir la cantidad de llamadas que son atendidas o contestadas. Solo se incluirán en la medición las llamadas externas. Solo serán incluidas las areas de contacto con el cliente y ciudadano.</v>
          </cell>
          <cell r="D2" t="str">
            <v>GESTIÓN</v>
          </cell>
          <cell r="E2" t="str">
            <v>Atención y servicio al cliente</v>
          </cell>
          <cell r="F2" t="str">
            <v>EFICACIA</v>
          </cell>
          <cell r="G2" t="str">
            <v>POSITIVA</v>
          </cell>
          <cell r="H2" t="str">
            <v>A:</v>
          </cell>
          <cell r="I2" t="str">
            <v>Número de llamadas contestadas o atendidas dentro de un periodo de tiempo por área y total.</v>
          </cell>
          <cell r="J2" t="str">
            <v>A/B</v>
          </cell>
          <cell r="K2" t="str">
            <v>Porcentaje</v>
          </cell>
          <cell r="L2" t="str">
            <v>Mensual</v>
          </cell>
          <cell r="M2" t="str">
            <v>A:</v>
          </cell>
          <cell r="N2" t="str">
            <v>Reporte de la planta telefónica</v>
          </cell>
          <cell r="O2" t="str">
            <v>Satisfactorio</v>
          </cell>
          <cell r="P2" t="str">
            <v>Max</v>
          </cell>
          <cell r="Q2">
            <v>1</v>
          </cell>
          <cell r="R2" t="str">
            <v>Profesional I Oficina de Sistemas</v>
          </cell>
          <cell r="S2" t="str">
            <v>Profesional III Atención al Cliente
Profesional II Planeación Estratégica y de Negocios</v>
          </cell>
          <cell r="T2" t="str">
            <v>Gerente General</v>
          </cell>
        </row>
        <row r="3">
          <cell r="H3" t="str">
            <v>B:</v>
          </cell>
          <cell r="I3" t="str">
            <v>Total de llamadas entrantes en el mismo periodo de análisis, de acuerdo al área en análisis</v>
          </cell>
          <cell r="M3" t="str">
            <v>B:</v>
          </cell>
          <cell r="N3" t="str">
            <v>Reporte de la planta telefónica</v>
          </cell>
          <cell r="P3" t="str">
            <v>Min</v>
          </cell>
          <cell r="Q3">
            <v>0.70099999999999996</v>
          </cell>
        </row>
        <row r="4">
          <cell r="H4" t="str">
            <v>C:</v>
          </cell>
          <cell r="M4" t="str">
            <v>C:</v>
          </cell>
          <cell r="O4" t="str">
            <v>Aceptable</v>
          </cell>
          <cell r="P4" t="str">
            <v>Max</v>
          </cell>
          <cell r="Q4">
            <v>0.7</v>
          </cell>
        </row>
        <row r="5">
          <cell r="H5" t="str">
            <v>D:</v>
          </cell>
          <cell r="M5" t="str">
            <v>D:</v>
          </cell>
          <cell r="P5" t="str">
            <v>Min</v>
          </cell>
          <cell r="Q5">
            <v>0.60099999999999998</v>
          </cell>
        </row>
        <row r="6">
          <cell r="H6" t="str">
            <v>E:</v>
          </cell>
          <cell r="M6" t="str">
            <v>E:</v>
          </cell>
          <cell r="O6" t="str">
            <v>Critico</v>
          </cell>
          <cell r="P6" t="str">
            <v>Max</v>
          </cell>
          <cell r="Q6">
            <v>0.6</v>
          </cell>
        </row>
        <row r="7">
          <cell r="H7" t="str">
            <v>F:</v>
          </cell>
          <cell r="M7" t="str">
            <v>F:</v>
          </cell>
          <cell r="P7" t="str">
            <v>Min</v>
          </cell>
          <cell r="Q7">
            <v>0</v>
          </cell>
        </row>
        <row r="8">
          <cell r="A8" t="str">
            <v>IE-02</v>
          </cell>
          <cell r="B8" t="str">
            <v>Nivel de satisfacción de cliente</v>
          </cell>
          <cell r="C8" t="str">
            <v>Permite medir el nivel o grado de percepción satisfacoria del cliente con los diferentes aspectos que se evaluen en las diferentes encuestas.</v>
          </cell>
          <cell r="D8" t="str">
            <v>GESTIÓN</v>
          </cell>
          <cell r="E8" t="str">
            <v>Atención y servicio al cliente</v>
          </cell>
          <cell r="F8" t="str">
            <v>EFECTIVIDAD</v>
          </cell>
          <cell r="G8" t="str">
            <v>POSITIVA</v>
          </cell>
          <cell r="H8" t="str">
            <v>A:</v>
          </cell>
          <cell r="I8" t="str">
            <v>Numero de encuestas con calificación igual o superior al nivel de satisfacción establecido en la empresa.</v>
          </cell>
          <cell r="J8" t="str">
            <v>A/B</v>
          </cell>
          <cell r="K8" t="str">
            <v>Porcentaje</v>
          </cell>
          <cell r="L8" t="str">
            <v>Mensual</v>
          </cell>
          <cell r="M8" t="str">
            <v>A:</v>
          </cell>
          <cell r="N8" t="str">
            <v>Informe de tabulación de las encuestas efectuadas</v>
          </cell>
          <cell r="O8" t="str">
            <v>Satisfactorio</v>
          </cell>
          <cell r="P8" t="str">
            <v>Max</v>
          </cell>
          <cell r="Q8">
            <v>1</v>
          </cell>
          <cell r="R8" t="str">
            <v>Secretaria Atención al Cliente</v>
          </cell>
          <cell r="S8" t="str">
            <v>Profesional III Atención al Cliente
Profesional II Planeación Estratpegica y de Negocios</v>
          </cell>
          <cell r="T8" t="str">
            <v>Gerente General</v>
          </cell>
        </row>
        <row r="9">
          <cell r="H9" t="str">
            <v>B:</v>
          </cell>
          <cell r="I9" t="str">
            <v>Total de encuestas efectuadas en el periodo de análisis o medición</v>
          </cell>
          <cell r="M9" t="str">
            <v>B:</v>
          </cell>
          <cell r="N9" t="str">
            <v>Informe de tabulación de las encuestas efectuadas</v>
          </cell>
          <cell r="P9" t="str">
            <v>Min</v>
          </cell>
          <cell r="Q9">
            <v>0.85099999999999998</v>
          </cell>
        </row>
        <row r="10">
          <cell r="H10" t="str">
            <v>C:</v>
          </cell>
          <cell r="M10" t="str">
            <v>C:</v>
          </cell>
          <cell r="O10" t="str">
            <v>Aceptable</v>
          </cell>
          <cell r="P10" t="str">
            <v>Max</v>
          </cell>
          <cell r="Q10">
            <v>0.85</v>
          </cell>
        </row>
        <row r="11">
          <cell r="H11" t="str">
            <v>D:</v>
          </cell>
          <cell r="M11" t="str">
            <v>D:</v>
          </cell>
          <cell r="P11" t="str">
            <v>Min</v>
          </cell>
          <cell r="Q11">
            <v>0.80100000000000005</v>
          </cell>
        </row>
        <row r="12">
          <cell r="H12" t="str">
            <v>E:</v>
          </cell>
          <cell r="M12" t="str">
            <v>E:</v>
          </cell>
          <cell r="O12" t="str">
            <v>Critico</v>
          </cell>
          <cell r="P12" t="str">
            <v>Max</v>
          </cell>
          <cell r="Q12">
            <v>0.8</v>
          </cell>
        </row>
        <row r="13">
          <cell r="H13" t="str">
            <v>F:</v>
          </cell>
          <cell r="M13" t="str">
            <v>F:</v>
          </cell>
          <cell r="P13" t="str">
            <v>Min</v>
          </cell>
          <cell r="Q13">
            <v>0</v>
          </cell>
        </row>
        <row r="14">
          <cell r="A14" t="str">
            <v>IE-04</v>
          </cell>
          <cell r="B14" t="str">
            <v>Cumplimiento a las metas de operativos de control.</v>
          </cell>
          <cell r="C14" t="str">
            <v>Muestra el nivel de cumplimiento de las metas estratégicas comprometidas con respecto al control de la ilegalidad de los JSA aplicables.</v>
          </cell>
          <cell r="D14" t="str">
            <v>GESTIÓN</v>
          </cell>
          <cell r="E14" t="str">
            <v>Control, inspección y fiscalización</v>
          </cell>
          <cell r="F14" t="str">
            <v>EFICACIA</v>
          </cell>
          <cell r="G14" t="str">
            <v>POSITIVA</v>
          </cell>
          <cell r="H14" t="str">
            <v>A:</v>
          </cell>
          <cell r="I14" t="str">
            <v>Cantidad de operativos al control de la ilegalidad realizados en el periodo de tiempo en análisis.</v>
          </cell>
          <cell r="J14" t="str">
            <v>A/B</v>
          </cell>
          <cell r="K14" t="str">
            <v>%</v>
          </cell>
          <cell r="L14" t="str">
            <v>Trimestral</v>
          </cell>
          <cell r="M14" t="str">
            <v>A:</v>
          </cell>
          <cell r="N14" t="str">
            <v>Informes de control a la ilegalidad</v>
          </cell>
          <cell r="O14" t="str">
            <v>Satisfactorio</v>
          </cell>
          <cell r="P14" t="str">
            <v>Max</v>
          </cell>
          <cell r="Q14">
            <v>1</v>
          </cell>
          <cell r="R14" t="str">
            <v>Profesional III Unidad de Apuestas y Control de Juegos</v>
          </cell>
          <cell r="S14" t="str">
            <v>Jefe Unidad de Apuestas y Control de Juegos</v>
          </cell>
          <cell r="T14" t="str">
            <v>Subgerente General</v>
          </cell>
        </row>
        <row r="15">
          <cell r="H15" t="str">
            <v>B:</v>
          </cell>
          <cell r="I15" t="str">
            <v>Cantidad de operativos comprometidos en las metas estratégicas.</v>
          </cell>
          <cell r="M15" t="str">
            <v>B:</v>
          </cell>
          <cell r="N15" t="str">
            <v>Plan estretégico / Crinograma de operativos y visitas</v>
          </cell>
          <cell r="P15" t="str">
            <v>Min</v>
          </cell>
          <cell r="Q15">
            <v>0.90100000000000002</v>
          </cell>
        </row>
        <row r="16">
          <cell r="H16" t="str">
            <v>C:</v>
          </cell>
          <cell r="M16" t="str">
            <v>C:</v>
          </cell>
          <cell r="O16" t="str">
            <v>Aceptable</v>
          </cell>
          <cell r="P16" t="str">
            <v>Max</v>
          </cell>
          <cell r="Q16">
            <v>0.9</v>
          </cell>
        </row>
        <row r="17">
          <cell r="H17" t="str">
            <v>D:</v>
          </cell>
          <cell r="M17" t="str">
            <v>D:</v>
          </cell>
          <cell r="P17" t="str">
            <v>Min</v>
          </cell>
          <cell r="Q17">
            <v>0.8</v>
          </cell>
        </row>
        <row r="18">
          <cell r="H18" t="str">
            <v>E:</v>
          </cell>
          <cell r="M18" t="str">
            <v>E:</v>
          </cell>
          <cell r="O18" t="str">
            <v>Critico</v>
          </cell>
          <cell r="P18" t="str">
            <v>Max</v>
          </cell>
          <cell r="Q18">
            <v>0.79900000000000004</v>
          </cell>
        </row>
        <row r="19">
          <cell r="H19" t="str">
            <v>F:</v>
          </cell>
          <cell r="M19" t="str">
            <v>F:</v>
          </cell>
          <cell r="P19" t="str">
            <v>Min</v>
          </cell>
          <cell r="Q19">
            <v>0</v>
          </cell>
        </row>
        <row r="20">
          <cell r="A20" t="str">
            <v>IE-05</v>
          </cell>
          <cell r="B20" t="str">
            <v>Cumplimiento al cronograma de visitas.</v>
          </cell>
          <cell r="C20" t="str">
            <v>Muestra el nivel de cumplimiento de las metas estratégicas comprometidas con respecto a las visitas de inspección y fiscalización.</v>
          </cell>
          <cell r="D20" t="str">
            <v>GESTIÓN</v>
          </cell>
          <cell r="E20" t="str">
            <v>Control, inspección y fiscalización</v>
          </cell>
          <cell r="F20" t="str">
            <v>EFICACIA</v>
          </cell>
          <cell r="G20" t="str">
            <v>POSITIVA</v>
          </cell>
          <cell r="H20" t="str">
            <v>A:</v>
          </cell>
          <cell r="I20" t="str">
            <v>Número de visitas de inspección y fiscalización efectuadas a los diferentes puntos de venta de apuestas permanentes.</v>
          </cell>
          <cell r="J20" t="str">
            <v>A/B</v>
          </cell>
          <cell r="K20" t="str">
            <v>%</v>
          </cell>
          <cell r="L20" t="str">
            <v>Trimestral</v>
          </cell>
          <cell r="M20" t="str">
            <v>A:</v>
          </cell>
          <cell r="N20" t="str">
            <v>Informes de inspección y fiscalización</v>
          </cell>
          <cell r="O20" t="str">
            <v>Satisfactorio</v>
          </cell>
          <cell r="P20" t="str">
            <v>Max</v>
          </cell>
          <cell r="Q20">
            <v>1</v>
          </cell>
          <cell r="R20" t="str">
            <v>Profesional III Unidad de Apuestas y Control de Juegos</v>
          </cell>
          <cell r="S20" t="str">
            <v>Jefe Unidad de Apuestas y Control de Juegos</v>
          </cell>
          <cell r="T20" t="str">
            <v>Subgerente General</v>
          </cell>
        </row>
        <row r="21">
          <cell r="H21" t="str">
            <v>B:</v>
          </cell>
          <cell r="I21" t="str">
            <v>Número de visitas de inspección y fiscalización comprometidas en el plan estratégico</v>
          </cell>
          <cell r="M21" t="str">
            <v>B:</v>
          </cell>
          <cell r="N21" t="str">
            <v>Plan estretégico Cronograma Unidad de Apuestas</v>
          </cell>
          <cell r="P21" t="str">
            <v>Min</v>
          </cell>
          <cell r="Q21">
            <v>0.90100000000000002</v>
          </cell>
        </row>
        <row r="22">
          <cell r="H22" t="str">
            <v>C:</v>
          </cell>
          <cell r="M22" t="str">
            <v>C:</v>
          </cell>
          <cell r="O22" t="str">
            <v>Aceptable</v>
          </cell>
          <cell r="P22" t="str">
            <v>Max</v>
          </cell>
          <cell r="Q22">
            <v>0.9</v>
          </cell>
        </row>
        <row r="23">
          <cell r="H23" t="str">
            <v>D:</v>
          </cell>
          <cell r="M23" t="str">
            <v>D:</v>
          </cell>
          <cell r="P23" t="str">
            <v>Min</v>
          </cell>
          <cell r="Q23">
            <v>0.8</v>
          </cell>
        </row>
        <row r="24">
          <cell r="H24" t="str">
            <v>E:</v>
          </cell>
          <cell r="M24" t="str">
            <v>E:</v>
          </cell>
          <cell r="O24" t="str">
            <v>Critico</v>
          </cell>
          <cell r="P24" t="str">
            <v>Max</v>
          </cell>
          <cell r="Q24">
            <v>0.79900000000000004</v>
          </cell>
        </row>
        <row r="25">
          <cell r="H25" t="str">
            <v>F:</v>
          </cell>
          <cell r="M25" t="str">
            <v>F:</v>
          </cell>
          <cell r="P25" t="str">
            <v>Min</v>
          </cell>
          <cell r="Q25">
            <v>0</v>
          </cell>
        </row>
        <row r="26">
          <cell r="A26" t="str">
            <v>IE-06</v>
          </cell>
          <cell r="B26" t="str">
            <v>Cumplimiento a la verificación de tiquetes.</v>
          </cell>
          <cell r="C26" t="str">
            <v>Muestra el nivel de cumplimiento de las metas estratégicas comprometidas con respecto al cnúmero de tiquetes verificados.</v>
          </cell>
          <cell r="D26" t="str">
            <v>GESTIÓN</v>
          </cell>
          <cell r="E26" t="str">
            <v>Control, inspección y fiscalización</v>
          </cell>
          <cell r="F26" t="str">
            <v>EFICACIA</v>
          </cell>
          <cell r="G26" t="str">
            <v>POSITIVA</v>
          </cell>
          <cell r="H26" t="str">
            <v>A:</v>
          </cell>
          <cell r="I26" t="str">
            <v>Número de tiquetes verificados en el periodo de tiempo en el análisis</v>
          </cell>
          <cell r="J26" t="str">
            <v>A/B</v>
          </cell>
          <cell r="K26" t="str">
            <v>%</v>
          </cell>
          <cell r="L26" t="str">
            <v>Bimensual</v>
          </cell>
          <cell r="M26" t="str">
            <v>A:</v>
          </cell>
          <cell r="N26" t="str">
            <v>Aplicativo de control y reporte de tiquetes de chance</v>
          </cell>
          <cell r="O26" t="str">
            <v>Satisfactorio</v>
          </cell>
          <cell r="P26" t="str">
            <v>Max</v>
          </cell>
          <cell r="Q26">
            <v>1</v>
          </cell>
          <cell r="R26" t="str">
            <v>Profesional III Unidad de Apuestas y Control de Juegos</v>
          </cell>
          <cell r="S26" t="str">
            <v>Jefe Unidad de Apuestas y Control de Juegos</v>
          </cell>
          <cell r="T26" t="str">
            <v>Subgerente General</v>
          </cell>
        </row>
        <row r="27">
          <cell r="H27" t="str">
            <v>B:</v>
          </cell>
          <cell r="I27" t="str">
            <v>Número de tiquetes a verificar comprometidos en el plan estratégico.</v>
          </cell>
          <cell r="M27" t="str">
            <v>B:</v>
          </cell>
          <cell r="N27" t="str">
            <v>Plan estretégico</v>
          </cell>
          <cell r="P27" t="str">
            <v>Min</v>
          </cell>
          <cell r="Q27">
            <v>0.90100000000000002</v>
          </cell>
        </row>
        <row r="28">
          <cell r="H28" t="str">
            <v>C:</v>
          </cell>
          <cell r="M28" t="str">
            <v>C:</v>
          </cell>
          <cell r="O28" t="str">
            <v>Aceptable</v>
          </cell>
          <cell r="P28" t="str">
            <v>Max</v>
          </cell>
          <cell r="Q28">
            <v>0.9</v>
          </cell>
        </row>
        <row r="29">
          <cell r="H29" t="str">
            <v>D:</v>
          </cell>
          <cell r="M29" t="str">
            <v>D:</v>
          </cell>
          <cell r="P29" t="str">
            <v>Min</v>
          </cell>
          <cell r="Q29">
            <v>0.8</v>
          </cell>
        </row>
        <row r="30">
          <cell r="H30" t="str">
            <v>E:</v>
          </cell>
          <cell r="M30" t="str">
            <v>E:</v>
          </cell>
          <cell r="O30" t="str">
            <v>Critico</v>
          </cell>
          <cell r="P30" t="str">
            <v>Max</v>
          </cell>
          <cell r="Q30">
            <v>0.79900000000000004</v>
          </cell>
        </row>
        <row r="31">
          <cell r="H31" t="str">
            <v>F:</v>
          </cell>
          <cell r="M31" t="str">
            <v>F:</v>
          </cell>
          <cell r="P31" t="str">
            <v>Min</v>
          </cell>
          <cell r="Q31">
            <v>0</v>
          </cell>
        </row>
        <row r="32">
          <cell r="A32" t="str">
            <v>IE-07</v>
          </cell>
          <cell r="B32" t="str">
            <v>Nivel de cumplimiento en la entrega de estudios factibilidad</v>
          </cell>
          <cell r="C32" t="str">
            <v>Muestra el nivel de cumplimiento de las metas estratégicas comprometidas con respecto al número estudios de factibilidad.</v>
          </cell>
          <cell r="D32" t="str">
            <v>GESTIÓN</v>
          </cell>
          <cell r="E32" t="str">
            <v>Desarrollo e innovación</v>
          </cell>
          <cell r="F32" t="str">
            <v>EFICACIA</v>
          </cell>
          <cell r="G32" t="str">
            <v>POSITIVA</v>
          </cell>
          <cell r="H32" t="str">
            <v>A:</v>
          </cell>
          <cell r="I32" t="str">
            <v>Cantidad de productos o resultados TERMINADOS (entregados) en el proceso de innovacioón y desarrollo como estudios de factibilifdad y mejoras al los existentes</v>
          </cell>
          <cell r="J32" t="str">
            <v>A/B</v>
          </cell>
          <cell r="K32" t="str">
            <v>Porcentaje</v>
          </cell>
          <cell r="L32" t="str">
            <v>Anual</v>
          </cell>
          <cell r="M32" t="str">
            <v>A:</v>
          </cell>
          <cell r="N32" t="str">
            <v>Aplicativo de seguimiento al cronograma de trabajo</v>
          </cell>
          <cell r="O32" t="str">
            <v>Satisfactorio</v>
          </cell>
          <cell r="P32" t="str">
            <v>Max</v>
          </cell>
          <cell r="Q32">
            <v>1</v>
          </cell>
          <cell r="R32" t="str">
            <v>Profesional area de Loteria</v>
          </cell>
          <cell r="S32" t="str">
            <v>Jefe Unidad Lotería</v>
          </cell>
          <cell r="T32" t="str">
            <v>Gerente General
Subgerente General</v>
          </cell>
        </row>
        <row r="33">
          <cell r="H33" t="str">
            <v>B:</v>
          </cell>
          <cell r="I33" t="str">
            <v>Cantidad de productos o resultados PROYECTADOS  en el proceso de innovacioón y desarrollo como estudios de factibilifdad y mejoras al los existentes</v>
          </cell>
          <cell r="M33" t="str">
            <v>B:</v>
          </cell>
          <cell r="N33" t="str">
            <v>Cronograma de trabajo de cada uno de los proyectos o estudios de factibilidad</v>
          </cell>
          <cell r="P33" t="str">
            <v>Min</v>
          </cell>
          <cell r="Q33">
            <v>0.90100000000000002</v>
          </cell>
        </row>
        <row r="34">
          <cell r="H34" t="str">
            <v>C:</v>
          </cell>
          <cell r="M34" t="str">
            <v>C:</v>
          </cell>
          <cell r="O34" t="str">
            <v>Aceptable</v>
          </cell>
          <cell r="P34" t="str">
            <v>Max</v>
          </cell>
          <cell r="Q34">
            <v>0.9</v>
          </cell>
        </row>
        <row r="35">
          <cell r="H35" t="str">
            <v>D:</v>
          </cell>
          <cell r="M35" t="str">
            <v>D:</v>
          </cell>
          <cell r="P35" t="str">
            <v>Min</v>
          </cell>
          <cell r="Q35">
            <v>0.8</v>
          </cell>
        </row>
        <row r="36">
          <cell r="H36" t="str">
            <v>E:</v>
          </cell>
          <cell r="M36" t="str">
            <v>E:</v>
          </cell>
          <cell r="O36" t="str">
            <v>Critico</v>
          </cell>
          <cell r="P36" t="str">
            <v>Max</v>
          </cell>
          <cell r="Q36">
            <v>0.79900000000000004</v>
          </cell>
        </row>
        <row r="37">
          <cell r="H37" t="str">
            <v>F:</v>
          </cell>
          <cell r="M37" t="str">
            <v>F:</v>
          </cell>
          <cell r="P37" t="str">
            <v>Min</v>
          </cell>
          <cell r="Q37">
            <v>0</v>
          </cell>
        </row>
        <row r="38">
          <cell r="A38" t="str">
            <v>IE-08</v>
          </cell>
          <cell r="B38" t="str">
            <v>Nivel de primer despacho billetería</v>
          </cell>
          <cell r="C38" t="str">
            <v>Mide la cantidad de billetes de Lotería que se logra entregar a los distribuidores el primer día disponible de despacho</v>
          </cell>
          <cell r="D38" t="str">
            <v>GESTIÓN</v>
          </cell>
          <cell r="E38" t="str">
            <v>Explotación de JSA</v>
          </cell>
          <cell r="F38" t="str">
            <v>EFICIENCIA</v>
          </cell>
          <cell r="G38" t="str">
            <v>POSITIVA</v>
          </cell>
          <cell r="H38" t="str">
            <v>A:</v>
          </cell>
          <cell r="I38" t="str">
            <v>Cantidad de billetes distribuidos en el primer día de despacho. Si existe más de un sorteo en la semana programada digite el promedio de los sorteos</v>
          </cell>
          <cell r="K38" t="str">
            <v>Porcentaje</v>
          </cell>
          <cell r="L38" t="str">
            <v>Mensual</v>
          </cell>
          <cell r="M38" t="str">
            <v>A:</v>
          </cell>
          <cell r="N38" t="str">
            <v>Informe de despachos por sorteos</v>
          </cell>
          <cell r="O38" t="str">
            <v>Satisfactorio</v>
          </cell>
          <cell r="P38" t="str">
            <v>Max</v>
          </cell>
          <cell r="Q38">
            <v>1</v>
          </cell>
          <cell r="R38" t="str">
            <v>Profesional area de Loteria</v>
          </cell>
          <cell r="S38" t="str">
            <v xml:space="preserve">Jefe Unidad Lotería
</v>
          </cell>
          <cell r="T38" t="str">
            <v>Gerente General
Subgerente General
Secretario General</v>
          </cell>
        </row>
        <row r="39">
          <cell r="H39" t="str">
            <v>B:</v>
          </cell>
          <cell r="I39" t="str">
            <v>Cantidad de sorteos ordinarios y extraordinarios programados en la vigencia en estiudio.</v>
          </cell>
          <cell r="M39" t="str">
            <v>B:</v>
          </cell>
          <cell r="N39" t="str">
            <v>Programa de sorteos / Plan de premios</v>
          </cell>
          <cell r="P39" t="str">
            <v>Min</v>
          </cell>
          <cell r="Q39">
            <v>0.90100000000000002</v>
          </cell>
        </row>
        <row r="40">
          <cell r="H40" t="str">
            <v>C:</v>
          </cell>
          <cell r="I40" t="str">
            <v xml:space="preserve">Meta anual de eficiencia estratégica comprometida en el plan </v>
          </cell>
          <cell r="M40" t="str">
            <v>C:</v>
          </cell>
          <cell r="N40" t="str">
            <v>Plan estratégico</v>
          </cell>
          <cell r="O40" t="str">
            <v>Aceptable</v>
          </cell>
          <cell r="P40" t="str">
            <v>Max</v>
          </cell>
          <cell r="Q40">
            <v>0.9</v>
          </cell>
        </row>
        <row r="41">
          <cell r="H41" t="str">
            <v>D:</v>
          </cell>
          <cell r="M41" t="str">
            <v>D:</v>
          </cell>
          <cell r="P41" t="str">
            <v>Min</v>
          </cell>
          <cell r="Q41">
            <v>0.8</v>
          </cell>
        </row>
        <row r="42">
          <cell r="H42" t="str">
            <v>E:</v>
          </cell>
          <cell r="M42" t="str">
            <v>E:</v>
          </cell>
          <cell r="O42" t="str">
            <v>Critico</v>
          </cell>
          <cell r="P42" t="str">
            <v>Max</v>
          </cell>
          <cell r="Q42">
            <v>0.79900000000000004</v>
          </cell>
        </row>
        <row r="43">
          <cell r="H43" t="str">
            <v>F:</v>
          </cell>
          <cell r="M43" t="str">
            <v>F:</v>
          </cell>
          <cell r="P43" t="str">
            <v>Min</v>
          </cell>
          <cell r="Q43">
            <v>0</v>
          </cell>
        </row>
        <row r="44">
          <cell r="A44" t="str">
            <v>IE-09</v>
          </cell>
          <cell r="B44" t="str">
            <v>Nivel de ejecución presupuestal</v>
          </cell>
          <cell r="C44" t="str">
            <v>Mide el nivel de ejecución del presupuesto aprobado en la Lotería</v>
          </cell>
          <cell r="D44" t="str">
            <v>GESTIÓN</v>
          </cell>
          <cell r="E44" t="str">
            <v>Planeación y Direccionamiento Estratégico</v>
          </cell>
          <cell r="F44" t="str">
            <v>EFICACIA</v>
          </cell>
          <cell r="G44" t="str">
            <v>POSITIVA</v>
          </cell>
          <cell r="H44" t="str">
            <v>A:</v>
          </cell>
          <cell r="I44" t="str">
            <v>Rubro (pesos) ejecutados de acuerdo al periodo de tiempo en análisis.</v>
          </cell>
          <cell r="K44" t="str">
            <v>Porcentaje</v>
          </cell>
          <cell r="L44" t="str">
            <v>Mensual</v>
          </cell>
          <cell r="M44" t="str">
            <v>A:</v>
          </cell>
          <cell r="N44" t="str">
            <v>Aplicativo de seguimiento al presupuesto</v>
          </cell>
          <cell r="O44" t="str">
            <v>Satisfactorio</v>
          </cell>
          <cell r="P44" t="str">
            <v>Max</v>
          </cell>
          <cell r="Q44">
            <v>1</v>
          </cell>
          <cell r="R44" t="str">
            <v>Profesional Presupuesto</v>
          </cell>
          <cell r="S44" t="str">
            <v>Profesional II Planeación Estratégica y de Negocios
Jefe Unidad Financiera y Contable</v>
          </cell>
          <cell r="T44" t="str">
            <v>Gerente General</v>
          </cell>
        </row>
        <row r="45">
          <cell r="H45" t="str">
            <v>B:</v>
          </cell>
          <cell r="I45" t="str">
            <v>Rubros (pesos) programados de acuerdo al presupuesto aprobado.</v>
          </cell>
          <cell r="M45" t="str">
            <v>B:</v>
          </cell>
          <cell r="N45" t="str">
            <v>Presupuesto aprobado</v>
          </cell>
          <cell r="P45" t="str">
            <v>Min</v>
          </cell>
          <cell r="Q45">
            <v>0.95099999999999996</v>
          </cell>
        </row>
        <row r="46">
          <cell r="H46" t="str">
            <v>C:</v>
          </cell>
          <cell r="I46" t="str">
            <v>Factor de ejecución trimestral de acuerdo a la programación anual.</v>
          </cell>
          <cell r="M46" t="str">
            <v>C:</v>
          </cell>
          <cell r="O46" t="str">
            <v>Aceptable</v>
          </cell>
          <cell r="P46" t="str">
            <v>Max</v>
          </cell>
          <cell r="Q46">
            <v>0.95</v>
          </cell>
        </row>
        <row r="47">
          <cell r="H47" t="str">
            <v>D:</v>
          </cell>
          <cell r="M47" t="str">
            <v>D:</v>
          </cell>
          <cell r="P47" t="str">
            <v>Min</v>
          </cell>
          <cell r="Q47">
            <v>0.90100000000000002</v>
          </cell>
        </row>
        <row r="48">
          <cell r="H48" t="str">
            <v>E:</v>
          </cell>
          <cell r="M48" t="str">
            <v>E:</v>
          </cell>
          <cell r="O48" t="str">
            <v>Critico</v>
          </cell>
          <cell r="P48" t="str">
            <v>Max</v>
          </cell>
          <cell r="Q48">
            <v>0.9</v>
          </cell>
        </row>
        <row r="49">
          <cell r="H49" t="str">
            <v>F:</v>
          </cell>
          <cell r="M49" t="str">
            <v>F:</v>
          </cell>
          <cell r="P49" t="str">
            <v>Min</v>
          </cell>
          <cell r="Q49">
            <v>0</v>
          </cell>
        </row>
        <row r="50">
          <cell r="A50" t="str">
            <v>IE-10</v>
          </cell>
          <cell r="B50" t="str">
            <v>Nivel cumplimiento proyección de ingresos.</v>
          </cell>
          <cell r="C50" t="str">
            <v>Medir el nivel de cumplimiento en las metas estratégicas definidas para el aumento de ingresos por parte de la Lotería. Se incorporan ingresos como: Venta de Lotería, Rendimientos financieros, Promocionales, Gastos de administración en AP y GA en formularios de AP.</v>
          </cell>
          <cell r="D50" t="str">
            <v>GESTIÓN</v>
          </cell>
          <cell r="E50" t="str">
            <v>Explotación de JSA</v>
          </cell>
          <cell r="F50" t="str">
            <v>EFICACIA</v>
          </cell>
          <cell r="G50" t="str">
            <v>POSITIVA</v>
          </cell>
          <cell r="H50" t="str">
            <v>A:</v>
          </cell>
          <cell r="I50" t="str">
            <v>Ingresos (pesos colombianos) por cada modalidad de acuerdo al periodo de tiempo analizado.</v>
          </cell>
          <cell r="K50" t="str">
            <v>Porcentaje</v>
          </cell>
          <cell r="L50" t="str">
            <v>Mensual</v>
          </cell>
          <cell r="M50" t="str">
            <v>A:</v>
          </cell>
          <cell r="N50" t="str">
            <v>Reporte de ingresos en cada aplicativo correspondiente a la modalidad.</v>
          </cell>
          <cell r="O50" t="str">
            <v>Satisfactorio</v>
          </cell>
          <cell r="P50" t="str">
            <v>Max</v>
          </cell>
          <cell r="Q50">
            <v>1</v>
          </cell>
          <cell r="R50" t="str">
            <v>Profesionales de las áreas de Apuestas, Loterias y Tesorería.</v>
          </cell>
          <cell r="S50" t="str">
            <v>Jefe Unidad de Apuestas y Control de Juegos
Jefe Unidad Lotería
Tesorera</v>
          </cell>
          <cell r="T50" t="str">
            <v>Gerente General
Subgerente General
Secretario General</v>
          </cell>
        </row>
        <row r="51">
          <cell r="H51" t="str">
            <v>B:</v>
          </cell>
          <cell r="I51" t="str">
            <v>Ingresos (pesos colombianos) proyectados por cada modalidad de acuerdo al periodo de tiempo analizado.</v>
          </cell>
          <cell r="M51" t="str">
            <v>B:</v>
          </cell>
          <cell r="N51" t="str">
            <v>Plan estratégico</v>
          </cell>
          <cell r="P51" t="str">
            <v>Min</v>
          </cell>
          <cell r="Q51">
            <v>0.90100000000000002</v>
          </cell>
        </row>
        <row r="52">
          <cell r="H52" t="str">
            <v>C:</v>
          </cell>
          <cell r="M52" t="str">
            <v>C:</v>
          </cell>
          <cell r="O52" t="str">
            <v>Aceptable</v>
          </cell>
          <cell r="P52" t="str">
            <v>Max</v>
          </cell>
          <cell r="Q52">
            <v>0.9</v>
          </cell>
        </row>
        <row r="53">
          <cell r="H53" t="str">
            <v>D:</v>
          </cell>
          <cell r="M53" t="str">
            <v>D:</v>
          </cell>
          <cell r="P53" t="str">
            <v>Min</v>
          </cell>
          <cell r="Q53">
            <v>0.8</v>
          </cell>
        </row>
        <row r="54">
          <cell r="H54" t="str">
            <v>E:</v>
          </cell>
          <cell r="M54" t="str">
            <v>E:</v>
          </cell>
          <cell r="O54" t="str">
            <v>Critico</v>
          </cell>
          <cell r="P54" t="str">
            <v>Max</v>
          </cell>
          <cell r="Q54">
            <v>0.79900000000000004</v>
          </cell>
        </row>
        <row r="55">
          <cell r="H55" t="str">
            <v>F:</v>
          </cell>
          <cell r="M55" t="str">
            <v>F:</v>
          </cell>
          <cell r="P55" t="str">
            <v>Min</v>
          </cell>
          <cell r="Q55">
            <v>0</v>
          </cell>
        </row>
        <row r="56">
          <cell r="A56" t="str">
            <v>IE-11</v>
          </cell>
          <cell r="B56" t="str">
            <v>Nivel de cumplimiento en la proyección de billetes de Lotería vendidos.</v>
          </cell>
          <cell r="C56" t="str">
            <v>Medir el nivel de cumplimiento en las metas estratégicas definidas para el aumento de ingresos por parte de la Lotería. Esta meta está asociada al número de billetes de Lotería a vender.</v>
          </cell>
          <cell r="D56" t="str">
            <v>GESTIÓN</v>
          </cell>
          <cell r="E56" t="str">
            <v>Explotación de JSA</v>
          </cell>
          <cell r="F56" t="str">
            <v>EFICACIA</v>
          </cell>
          <cell r="G56" t="str">
            <v>POSITIVA</v>
          </cell>
          <cell r="H56" t="str">
            <v>A:</v>
          </cell>
          <cell r="I56" t="str">
            <v>Número de billetes vendidos en cada uno de los soteos de Lotería.</v>
          </cell>
          <cell r="K56" t="str">
            <v>Porcentaje</v>
          </cell>
          <cell r="L56" t="str">
            <v>Mensual</v>
          </cell>
          <cell r="M56" t="str">
            <v>A:</v>
          </cell>
          <cell r="N56" t="str">
            <v>Reporte de ventas de lotería</v>
          </cell>
          <cell r="O56" t="str">
            <v>Satisfactorio</v>
          </cell>
          <cell r="P56" t="str">
            <v>Max</v>
          </cell>
          <cell r="Q56">
            <v>1</v>
          </cell>
          <cell r="R56" t="str">
            <v>Profesional area de Loteria</v>
          </cell>
          <cell r="S56" t="str">
            <v>Jefe Unidad Lotería</v>
          </cell>
          <cell r="T56" t="str">
            <v>Subgerente General</v>
          </cell>
        </row>
        <row r="57">
          <cell r="H57" t="str">
            <v>B:</v>
          </cell>
          <cell r="I57" t="str">
            <v>Número de billetes proyectadas en las metas estratégicas.</v>
          </cell>
          <cell r="M57" t="str">
            <v>B:</v>
          </cell>
          <cell r="N57" t="str">
            <v>Plan estratégico</v>
          </cell>
          <cell r="P57" t="str">
            <v>Min</v>
          </cell>
          <cell r="Q57">
            <v>0.90100000000000002</v>
          </cell>
        </row>
        <row r="58">
          <cell r="H58" t="str">
            <v>C:</v>
          </cell>
          <cell r="M58" t="str">
            <v>C:</v>
          </cell>
          <cell r="O58" t="str">
            <v>Aceptable</v>
          </cell>
          <cell r="P58" t="str">
            <v>Max</v>
          </cell>
          <cell r="Q58">
            <v>0.9</v>
          </cell>
        </row>
        <row r="59">
          <cell r="H59" t="str">
            <v>D:</v>
          </cell>
          <cell r="M59" t="str">
            <v>D:</v>
          </cell>
          <cell r="P59" t="str">
            <v>Min</v>
          </cell>
          <cell r="Q59">
            <v>0.8</v>
          </cell>
        </row>
        <row r="60">
          <cell r="H60" t="str">
            <v>E:</v>
          </cell>
          <cell r="M60" t="str">
            <v>E:</v>
          </cell>
          <cell r="O60" t="str">
            <v>Critico</v>
          </cell>
          <cell r="P60" t="str">
            <v>Max</v>
          </cell>
          <cell r="Q60">
            <v>0.79900000000000004</v>
          </cell>
        </row>
        <row r="61">
          <cell r="H61" t="str">
            <v>F:</v>
          </cell>
          <cell r="M61" t="str">
            <v>F:</v>
          </cell>
          <cell r="P61" t="str">
            <v>Min</v>
          </cell>
          <cell r="Q61">
            <v>0</v>
          </cell>
        </row>
        <row r="62">
          <cell r="A62" t="str">
            <v>IE-12</v>
          </cell>
          <cell r="B62" t="str">
            <v>Nivel de seguidores redes sociales.</v>
          </cell>
          <cell r="C62" t="str">
            <v>Medir el nivel de cumplimiento en las metas estratégicas definidas para el fortalecimiento de la innovación en los diferentes canales de comunicación y comercialización.</v>
          </cell>
          <cell r="D62" t="str">
            <v>GESTIÓN</v>
          </cell>
          <cell r="E62" t="str">
            <v>Gestión de comunicaciones</v>
          </cell>
          <cell r="F62" t="str">
            <v>EFICACIA</v>
          </cell>
          <cell r="G62" t="str">
            <v>POSITIVA</v>
          </cell>
          <cell r="H62" t="str">
            <v>A:</v>
          </cell>
          <cell r="I62" t="str">
            <v>Número de seguidores en las redes sociales con corte al periodo en análisis.</v>
          </cell>
          <cell r="K62" t="str">
            <v>Porcentaje</v>
          </cell>
          <cell r="L62" t="str">
            <v>Mensual</v>
          </cell>
          <cell r="M62" t="str">
            <v>A:</v>
          </cell>
          <cell r="N62" t="str">
            <v>Cuadro de seguimiento redes sociales</v>
          </cell>
          <cell r="O62" t="str">
            <v>Satisfactorio</v>
          </cell>
          <cell r="P62" t="str">
            <v>Max</v>
          </cell>
          <cell r="Q62">
            <v>1</v>
          </cell>
          <cell r="R62" t="str">
            <v>Profesional area de Comunicaciones y Mercadeo</v>
          </cell>
          <cell r="S62" t="str">
            <v>Profesional area de Comunicaciones y Mercadeo</v>
          </cell>
          <cell r="T62" t="str">
            <v>Subgerente General</v>
          </cell>
        </row>
        <row r="63">
          <cell r="H63" t="str">
            <v>B:</v>
          </cell>
          <cell r="I63" t="str">
            <v>Número de seguidores  en las redes sociales, proyectados en las metas estratégicas.</v>
          </cell>
          <cell r="M63" t="str">
            <v>B:</v>
          </cell>
          <cell r="N63" t="str">
            <v>Plan estratégico</v>
          </cell>
          <cell r="P63" t="str">
            <v>Min</v>
          </cell>
          <cell r="Q63">
            <v>0.8</v>
          </cell>
        </row>
        <row r="64">
          <cell r="H64" t="str">
            <v>C:</v>
          </cell>
          <cell r="M64" t="str">
            <v>C:</v>
          </cell>
          <cell r="O64" t="str">
            <v>Aceptable</v>
          </cell>
          <cell r="P64" t="str">
            <v>Max</v>
          </cell>
          <cell r="Q64">
            <v>0.79900000000000004</v>
          </cell>
        </row>
        <row r="65">
          <cell r="H65" t="str">
            <v>D:</v>
          </cell>
          <cell r="M65" t="str">
            <v>D:</v>
          </cell>
          <cell r="P65" t="str">
            <v>Min</v>
          </cell>
          <cell r="Q65">
            <v>0.6</v>
          </cell>
        </row>
        <row r="66">
          <cell r="H66" t="str">
            <v>E:</v>
          </cell>
          <cell r="M66" t="str">
            <v>E:</v>
          </cell>
          <cell r="O66" t="str">
            <v>Critico</v>
          </cell>
          <cell r="P66" t="str">
            <v>Max</v>
          </cell>
          <cell r="Q66">
            <v>0.59899999999999998</v>
          </cell>
        </row>
        <row r="67">
          <cell r="H67" t="str">
            <v>F:</v>
          </cell>
          <cell r="M67" t="str">
            <v>F:</v>
          </cell>
          <cell r="P67" t="str">
            <v>Min</v>
          </cell>
          <cell r="Q67">
            <v>0</v>
          </cell>
        </row>
        <row r="68">
          <cell r="A68" t="str">
            <v>IE-13</v>
          </cell>
          <cell r="B68" t="str">
            <v>Nivel de tráfico página web.</v>
          </cell>
          <cell r="C68" t="str">
            <v>Medir el nivel de cumplimiento en las metas estratégicas definidas para el fortalecimiento de la innovación en los diferentes canales de comunicación y comercialización.</v>
          </cell>
          <cell r="D68" t="str">
            <v>GESTIÓN</v>
          </cell>
          <cell r="E68" t="str">
            <v>Gestión de comunicaciones</v>
          </cell>
          <cell r="F68" t="str">
            <v>EFICACIA</v>
          </cell>
          <cell r="G68" t="str">
            <v>POSITIVA</v>
          </cell>
          <cell r="H68" t="str">
            <v>A:</v>
          </cell>
          <cell r="I68" t="str">
            <v>Número de visitantes en la página Web del periodo en análisis.</v>
          </cell>
          <cell r="K68" t="str">
            <v>Porcentaje</v>
          </cell>
          <cell r="L68" t="str">
            <v>Mensual</v>
          </cell>
          <cell r="M68" t="str">
            <v>A:</v>
          </cell>
          <cell r="N68" t="str">
            <v>Cuadro de trafico web</v>
          </cell>
          <cell r="O68" t="str">
            <v>Satisfactorio</v>
          </cell>
          <cell r="P68" t="str">
            <v>Max</v>
          </cell>
          <cell r="Q68">
            <v>1</v>
          </cell>
          <cell r="R68" t="str">
            <v>Profesional area de Comunicaciones y Mercadeo</v>
          </cell>
          <cell r="S68" t="str">
            <v>Profesional area de Comunicaciones y Mercadeo</v>
          </cell>
          <cell r="T68" t="str">
            <v>Subgerente General</v>
          </cell>
        </row>
        <row r="69">
          <cell r="H69" t="str">
            <v>B:</v>
          </cell>
          <cell r="I69" t="str">
            <v>Número de visitantes  en las página Web, proyectados en las metas estratégicas.</v>
          </cell>
          <cell r="M69" t="str">
            <v>B:</v>
          </cell>
          <cell r="N69" t="str">
            <v>Plan estratégico</v>
          </cell>
          <cell r="P69" t="str">
            <v>Min</v>
          </cell>
          <cell r="Q69">
            <v>0.8</v>
          </cell>
        </row>
        <row r="70">
          <cell r="H70" t="str">
            <v>C:</v>
          </cell>
          <cell r="M70" t="str">
            <v>C:</v>
          </cell>
          <cell r="O70" t="str">
            <v>Aceptable</v>
          </cell>
          <cell r="P70" t="str">
            <v>Max</v>
          </cell>
          <cell r="Q70">
            <v>0.79900000000000004</v>
          </cell>
        </row>
        <row r="71">
          <cell r="H71" t="str">
            <v>D:</v>
          </cell>
          <cell r="M71" t="str">
            <v>D:</v>
          </cell>
          <cell r="P71" t="str">
            <v>Min</v>
          </cell>
          <cell r="Q71">
            <v>0.6</v>
          </cell>
        </row>
        <row r="72">
          <cell r="H72" t="str">
            <v>E:</v>
          </cell>
          <cell r="M72" t="str">
            <v>E:</v>
          </cell>
          <cell r="O72" t="str">
            <v>Critico</v>
          </cell>
          <cell r="P72" t="str">
            <v>Max</v>
          </cell>
          <cell r="Q72">
            <v>0.59899999999999998</v>
          </cell>
        </row>
        <row r="73">
          <cell r="H73" t="str">
            <v>F:</v>
          </cell>
          <cell r="M73" t="str">
            <v>F:</v>
          </cell>
          <cell r="P73" t="str">
            <v>Min</v>
          </cell>
          <cell r="Q73">
            <v>0</v>
          </cell>
        </row>
        <row r="74">
          <cell r="A74" t="str">
            <v>IE-14</v>
          </cell>
          <cell r="B74" t="str">
            <v>Nivel de clima organizacional.</v>
          </cell>
          <cell r="C74" t="str">
            <v>Mide el grado de percepción del personal con respecto a los factores clave en el desempeño organizacional y el reflejo de la cultura organizacional.</v>
          </cell>
          <cell r="D74" t="str">
            <v>GESTIÓN</v>
          </cell>
          <cell r="E74" t="str">
            <v>Gestión del talento humano</v>
          </cell>
          <cell r="F74" t="str">
            <v>EFECTIVIDAD</v>
          </cell>
          <cell r="G74" t="str">
            <v>POSITIVA</v>
          </cell>
          <cell r="H74" t="str">
            <v>A:</v>
          </cell>
          <cell r="I74" t="str">
            <v>Calificación de cada una de las variables que componen la medición de clima organizacional.</v>
          </cell>
          <cell r="K74" t="str">
            <v>Porcentaje</v>
          </cell>
          <cell r="L74" t="str">
            <v>Anual</v>
          </cell>
          <cell r="M74" t="str">
            <v>A:</v>
          </cell>
          <cell r="N74" t="str">
            <v>Encuestas de medición de clima</v>
          </cell>
          <cell r="O74" t="str">
            <v>Satisfactorio</v>
          </cell>
          <cell r="P74" t="str">
            <v>Max</v>
          </cell>
          <cell r="Q74">
            <v>1</v>
          </cell>
          <cell r="R74" t="str">
            <v>Profesional I Talento Humano</v>
          </cell>
          <cell r="S74" t="str">
            <v>Jefe Unidad de Talento Humano</v>
          </cell>
          <cell r="T74" t="str">
            <v>Secretario General</v>
          </cell>
        </row>
        <row r="75">
          <cell r="H75" t="str">
            <v>B:</v>
          </cell>
          <cell r="I75" t="str">
            <v>Factor de ponderación de la variable a calificar</v>
          </cell>
          <cell r="M75" t="str">
            <v>B:</v>
          </cell>
          <cell r="N75" t="str">
            <v>Encuestas de medición de clima</v>
          </cell>
          <cell r="P75" t="str">
            <v>Min</v>
          </cell>
          <cell r="Q75">
            <v>0.90100000000000002</v>
          </cell>
        </row>
        <row r="76">
          <cell r="H76" t="str">
            <v>C:</v>
          </cell>
          <cell r="M76" t="str">
            <v>C:</v>
          </cell>
          <cell r="O76" t="str">
            <v>Aceptable</v>
          </cell>
          <cell r="P76" t="str">
            <v>Max</v>
          </cell>
          <cell r="Q76">
            <v>0.9</v>
          </cell>
        </row>
        <row r="77">
          <cell r="H77" t="str">
            <v>D:</v>
          </cell>
          <cell r="M77" t="str">
            <v>D:</v>
          </cell>
          <cell r="P77" t="str">
            <v>Min</v>
          </cell>
          <cell r="Q77">
            <v>0.7</v>
          </cell>
        </row>
        <row r="78">
          <cell r="H78" t="str">
            <v>E:</v>
          </cell>
          <cell r="M78" t="str">
            <v>E:</v>
          </cell>
          <cell r="O78" t="str">
            <v>Critico</v>
          </cell>
          <cell r="P78" t="str">
            <v>Max</v>
          </cell>
          <cell r="Q78">
            <v>0.69899999999999995</v>
          </cell>
        </row>
        <row r="79">
          <cell r="H79" t="str">
            <v>F:</v>
          </cell>
          <cell r="M79" t="str">
            <v>F:</v>
          </cell>
          <cell r="P79" t="str">
            <v>Min</v>
          </cell>
          <cell r="Q79">
            <v>0</v>
          </cell>
        </row>
        <row r="80">
          <cell r="A80" t="str">
            <v>IE-15</v>
          </cell>
          <cell r="B80" t="str">
            <v>Indice de los gastos de administración y operación</v>
          </cell>
          <cell r="C80" t="str">
            <v>Este indicador determina si la ejecución de gastos de administración y operación están dentro de los límites establecidos en el Capitulo II Artículo 3 del Acuerdo 108 de 2014.</v>
          </cell>
          <cell r="D80" t="str">
            <v>GESTIÓN</v>
          </cell>
          <cell r="E80" t="str">
            <v>Gestión financiera y contable</v>
          </cell>
          <cell r="F80" t="str">
            <v>EFICIENCIA</v>
          </cell>
          <cell r="G80" t="str">
            <v>NEGATIVA</v>
          </cell>
          <cell r="H80" t="str">
            <v>A:</v>
          </cell>
          <cell r="I80" t="str">
            <v>Ingresos brutos de la Lotería del periodo de tiempo analizado.</v>
          </cell>
          <cell r="K80" t="str">
            <v>Porcentaje</v>
          </cell>
          <cell r="L80" t="str">
            <v>Trimestral</v>
          </cell>
          <cell r="M80" t="str">
            <v>A:</v>
          </cell>
          <cell r="N80" t="str">
            <v>Estados financieros aprobados</v>
          </cell>
          <cell r="O80" t="str">
            <v>Satisfactorio</v>
          </cell>
          <cell r="P80" t="str">
            <v>Max</v>
          </cell>
          <cell r="Q80" t="str">
            <v>&lt;99,9%</v>
          </cell>
          <cell r="R80" t="str">
            <v>Tesorero
Contador General
Profesional presupuesto</v>
          </cell>
          <cell r="S80" t="str">
            <v>Jefe Unidad Financiera y Contable</v>
          </cell>
          <cell r="T80" t="str">
            <v>Gerente General
Secretario General</v>
          </cell>
        </row>
        <row r="81">
          <cell r="H81" t="str">
            <v>B:</v>
          </cell>
          <cell r="I81" t="str">
            <v>15% Constante del artículo 4 Decreto 3034 de 2013.</v>
          </cell>
          <cell r="M81" t="str">
            <v>B:</v>
          </cell>
          <cell r="N81" t="str">
            <v>Artículo 4 Decreto 3034 de 2013.</v>
          </cell>
          <cell r="P81" t="str">
            <v>Min</v>
          </cell>
          <cell r="Q81" t="str">
            <v>NA</v>
          </cell>
        </row>
        <row r="82">
          <cell r="H82" t="str">
            <v>C:</v>
          </cell>
          <cell r="I82" t="str">
            <v>Valor ($) de los gastos de admistración y operación ejecutados en el perido de tiempo ejecutado.</v>
          </cell>
          <cell r="M82" t="str">
            <v>C:</v>
          </cell>
          <cell r="N82" t="str">
            <v>Estados financieros aprobados</v>
          </cell>
          <cell r="O82" t="str">
            <v>Aceptable</v>
          </cell>
          <cell r="P82" t="str">
            <v>Max</v>
          </cell>
          <cell r="Q82">
            <v>1</v>
          </cell>
        </row>
        <row r="83">
          <cell r="H83" t="str">
            <v>D:</v>
          </cell>
          <cell r="M83" t="str">
            <v>D:</v>
          </cell>
          <cell r="P83" t="str">
            <v>Min</v>
          </cell>
          <cell r="Q83">
            <v>1</v>
          </cell>
        </row>
        <row r="84">
          <cell r="H84" t="str">
            <v>E:</v>
          </cell>
          <cell r="M84" t="str">
            <v>E:</v>
          </cell>
          <cell r="O84" t="str">
            <v>Critico</v>
          </cell>
          <cell r="P84" t="str">
            <v>Max</v>
          </cell>
          <cell r="Q84" t="str">
            <v>NA</v>
          </cell>
        </row>
        <row r="85">
          <cell r="H85" t="str">
            <v>F:</v>
          </cell>
          <cell r="M85" t="str">
            <v>F:</v>
          </cell>
          <cell r="P85" t="str">
            <v>Min</v>
          </cell>
          <cell r="Q85" t="str">
            <v>&gt;100,1%</v>
          </cell>
        </row>
        <row r="86">
          <cell r="A86" t="str">
            <v>IE-16</v>
          </cell>
          <cell r="B86" t="str">
            <v>Indice de los excedentes mínimos de operación y rentabilidad</v>
          </cell>
          <cell r="C86" t="str">
            <v>Mide el nivel de generación en los excedentes mínimos de operación, establecidos en el Capitulo II Artículo 3 del Acuerdo 108 de 2014.</v>
          </cell>
          <cell r="D86" t="str">
            <v>GESTIÓN</v>
          </cell>
          <cell r="E86" t="str">
            <v>Gestión financiera y contable</v>
          </cell>
          <cell r="F86" t="str">
            <v>EFICIENCIA</v>
          </cell>
          <cell r="G86" t="str">
            <v>POSITIVA</v>
          </cell>
          <cell r="H86" t="str">
            <v>A:</v>
          </cell>
          <cell r="I86" t="str">
            <v>Ingresos brutos de la Lotería del periodo de tiempo analizado.</v>
          </cell>
          <cell r="K86" t="str">
            <v>Porcentaje</v>
          </cell>
          <cell r="L86" t="str">
            <v>Trimestral</v>
          </cell>
          <cell r="M86" t="str">
            <v>A:</v>
          </cell>
          <cell r="N86" t="str">
            <v>Estados financieros aprobados</v>
          </cell>
          <cell r="O86" t="str">
            <v>Satisfactorio</v>
          </cell>
          <cell r="P86" t="str">
            <v>Max</v>
          </cell>
          <cell r="Q86" t="str">
            <v>NA</v>
          </cell>
          <cell r="R86" t="str">
            <v>Tesorero
Contador General
Profesional presupuesto</v>
          </cell>
          <cell r="S86" t="str">
            <v>Jefe Unidad Financiera y Contable</v>
          </cell>
          <cell r="T86" t="str">
            <v>Gerente General
Secretario General</v>
          </cell>
        </row>
        <row r="87">
          <cell r="H87" t="str">
            <v>B:</v>
          </cell>
          <cell r="I87" t="str">
            <v>0,5% Constante del artículo 5 Decreto 3034 de 2013.</v>
          </cell>
          <cell r="M87" t="str">
            <v>B:</v>
          </cell>
          <cell r="N87" t="str">
            <v>Artículo 5 Decreto 3034 de 2013.</v>
          </cell>
          <cell r="P87" t="str">
            <v>Min</v>
          </cell>
          <cell r="Q87" t="str">
            <v>&gt;100,1%</v>
          </cell>
        </row>
        <row r="88">
          <cell r="H88" t="str">
            <v>C:</v>
          </cell>
          <cell r="I88" t="str">
            <v>Valor de los excentes de operación calculados de acuerdo al periodo de análisis (Utilidades operacionales).</v>
          </cell>
          <cell r="M88" t="str">
            <v>C:</v>
          </cell>
          <cell r="N88" t="str">
            <v>Estados financieros aprobados</v>
          </cell>
          <cell r="O88" t="str">
            <v>Aceptable</v>
          </cell>
          <cell r="P88" t="str">
            <v>Max</v>
          </cell>
          <cell r="Q88">
            <v>1</v>
          </cell>
        </row>
        <row r="89">
          <cell r="H89" t="str">
            <v>D:</v>
          </cell>
          <cell r="M89" t="str">
            <v>D:</v>
          </cell>
          <cell r="P89" t="str">
            <v>Min</v>
          </cell>
          <cell r="Q89">
            <v>1</v>
          </cell>
        </row>
        <row r="90">
          <cell r="H90" t="str">
            <v>E:</v>
          </cell>
          <cell r="M90" t="str">
            <v>E:</v>
          </cell>
          <cell r="O90" t="str">
            <v>Critico</v>
          </cell>
          <cell r="P90" t="str">
            <v>Max</v>
          </cell>
          <cell r="Q90" t="str">
            <v>NA</v>
          </cell>
        </row>
        <row r="91">
          <cell r="H91" t="str">
            <v>F:</v>
          </cell>
          <cell r="M91" t="str">
            <v>F:</v>
          </cell>
          <cell r="P91" t="str">
            <v>Min</v>
          </cell>
          <cell r="Q91" t="str">
            <v>&lt;99,9%</v>
          </cell>
        </row>
        <row r="92">
          <cell r="A92" t="str">
            <v>IE-17</v>
          </cell>
          <cell r="B92" t="str">
            <v>Indice de la variación relación venta y la emisión de billetes</v>
          </cell>
          <cell r="C92" t="str">
            <v>Permite determinar la variación de la relación entre la venta y la emisión de billetes,establecidos en el Capitulo II Artículo 3 del Acuerdo 108 de 2014.</v>
          </cell>
          <cell r="D92" t="str">
            <v>GESTIÓN</v>
          </cell>
          <cell r="E92" t="str">
            <v>Gestión financiera y contable</v>
          </cell>
          <cell r="F92" t="str">
            <v>EFICIENCIA</v>
          </cell>
          <cell r="G92" t="str">
            <v>POSITIVA</v>
          </cell>
          <cell r="H92" t="str">
            <v>A:</v>
          </cell>
          <cell r="I92" t="str">
            <v>Valor total de las ventas brutas Acumuladas trimestre a trimestre, hasta completar la vigencia actual.</v>
          </cell>
          <cell r="K92" t="str">
            <v>Porcentaje</v>
          </cell>
          <cell r="L92" t="str">
            <v>Trimestral</v>
          </cell>
          <cell r="M92" t="str">
            <v>A:</v>
          </cell>
          <cell r="N92" t="str">
            <v>Estados financieros aprobados</v>
          </cell>
          <cell r="O92" t="str">
            <v>Satisfactorio</v>
          </cell>
          <cell r="P92" t="str">
            <v>Max</v>
          </cell>
          <cell r="Q92" t="str">
            <v>NA</v>
          </cell>
          <cell r="R92" t="str">
            <v>Tesorero
Contador General
Profesional presupuesto</v>
          </cell>
          <cell r="S92" t="str">
            <v>Jefe Unidad Financiera y Contable</v>
          </cell>
          <cell r="T92" t="str">
            <v>Gerente General
Secretario General</v>
          </cell>
        </row>
        <row r="93">
          <cell r="H93" t="str">
            <v>B:</v>
          </cell>
          <cell r="I93" t="str">
            <v>Valor total de la emisión de billetes Acumuladas trimestre a trimestre, hasta completar la vigencia actual.</v>
          </cell>
          <cell r="M93" t="str">
            <v>B:</v>
          </cell>
          <cell r="N93" t="str">
            <v>Estados financieros aprobados</v>
          </cell>
          <cell r="P93" t="str">
            <v>Min</v>
          </cell>
          <cell r="Q93" t="str">
            <v>&gt;100,1%</v>
          </cell>
        </row>
        <row r="94">
          <cell r="H94" t="str">
            <v>C:</v>
          </cell>
          <cell r="I94" t="str">
            <v>Valor total de las ventas brutas Vigencia (año) anterior</v>
          </cell>
          <cell r="M94" t="str">
            <v>C:</v>
          </cell>
          <cell r="N94" t="str">
            <v>Estados financieros aprobados</v>
          </cell>
          <cell r="O94" t="str">
            <v>Aceptable</v>
          </cell>
          <cell r="P94" t="str">
            <v>Max</v>
          </cell>
          <cell r="Q94">
            <v>1</v>
          </cell>
        </row>
        <row r="95">
          <cell r="H95" t="str">
            <v>D:</v>
          </cell>
          <cell r="I95" t="str">
            <v>Valor total de la emisión de billetes Vigencia (año) anterior</v>
          </cell>
          <cell r="M95" t="str">
            <v>D:</v>
          </cell>
          <cell r="N95" t="str">
            <v>Estados financieros aprobados</v>
          </cell>
          <cell r="P95" t="str">
            <v>Min</v>
          </cell>
          <cell r="Q95">
            <v>1</v>
          </cell>
        </row>
        <row r="96">
          <cell r="H96" t="str">
            <v>E:</v>
          </cell>
          <cell r="M96" t="str">
            <v>E:</v>
          </cell>
          <cell r="O96" t="str">
            <v>Critico</v>
          </cell>
          <cell r="P96" t="str">
            <v>Max</v>
          </cell>
          <cell r="Q96" t="str">
            <v>NA</v>
          </cell>
        </row>
        <row r="97">
          <cell r="H97" t="str">
            <v>F:</v>
          </cell>
          <cell r="M97" t="str">
            <v>F:</v>
          </cell>
          <cell r="P97" t="str">
            <v>Min</v>
          </cell>
          <cell r="Q97" t="str">
            <v>&lt;99,9%</v>
          </cell>
        </row>
        <row r="98">
          <cell r="A98" t="str">
            <v>IE-18</v>
          </cell>
          <cell r="B98" t="str">
            <v>Indicador de ingresos</v>
          </cell>
          <cell r="C98" t="str">
            <v>Permite ver si los ingresos brutos por venta de lotería permiten la operación del punto de equilibrio,establecidos en el Capitulo II Artículo 3 del Acuerdo 108 de 2014..</v>
          </cell>
          <cell r="D98" t="str">
            <v>GESTIÓN</v>
          </cell>
          <cell r="E98" t="str">
            <v>Gestión financiera y contable</v>
          </cell>
          <cell r="F98" t="str">
            <v>EFICACIA</v>
          </cell>
          <cell r="G98" t="str">
            <v>POSITIVA</v>
          </cell>
          <cell r="H98" t="str">
            <v>A:</v>
          </cell>
          <cell r="I98" t="str">
            <v>Ingresos brutos de la Lotería del periodo de tiempo analizado.</v>
          </cell>
          <cell r="K98" t="str">
            <v>Porcentaje</v>
          </cell>
          <cell r="L98" t="str">
            <v>Trimestral</v>
          </cell>
          <cell r="M98" t="str">
            <v>A:</v>
          </cell>
          <cell r="N98" t="str">
            <v>Estados financieros aprobados</v>
          </cell>
          <cell r="O98" t="str">
            <v>Satisfactorio</v>
          </cell>
          <cell r="P98" t="str">
            <v>Max</v>
          </cell>
          <cell r="Q98" t="str">
            <v>NA</v>
          </cell>
          <cell r="R98" t="str">
            <v>Tesorero
Contador General
Profesional presupuesto</v>
          </cell>
          <cell r="S98" t="str">
            <v>Jefe Unidad Financiera y Contable</v>
          </cell>
          <cell r="T98" t="str">
            <v>Gerente General
Secretario General</v>
          </cell>
        </row>
        <row r="99">
          <cell r="H99" t="str">
            <v>B:</v>
          </cell>
          <cell r="I99" t="str">
            <v>Ingresos brutos requeridos para operar en punto de equilibrio.</v>
          </cell>
          <cell r="M99" t="str">
            <v>B:</v>
          </cell>
          <cell r="N99" t="str">
            <v>Estados financieros aprobados</v>
          </cell>
          <cell r="P99" t="str">
            <v>Min</v>
          </cell>
          <cell r="Q99" t="str">
            <v>&gt;100,1%</v>
          </cell>
        </row>
        <row r="100">
          <cell r="H100" t="str">
            <v>C:</v>
          </cell>
          <cell r="M100" t="str">
            <v>C:</v>
          </cell>
          <cell r="O100" t="str">
            <v>Aceptable</v>
          </cell>
          <cell r="P100" t="str">
            <v>Max</v>
          </cell>
          <cell r="Q100">
            <v>1</v>
          </cell>
        </row>
        <row r="101">
          <cell r="H101" t="str">
            <v>D:</v>
          </cell>
          <cell r="M101" t="str">
            <v>D:</v>
          </cell>
          <cell r="P101" t="str">
            <v>Min</v>
          </cell>
          <cell r="Q101">
            <v>1</v>
          </cell>
        </row>
        <row r="102">
          <cell r="H102" t="str">
            <v>E:</v>
          </cell>
          <cell r="M102" t="str">
            <v>E:</v>
          </cell>
          <cell r="O102" t="str">
            <v>Critico</v>
          </cell>
          <cell r="P102" t="str">
            <v>Max</v>
          </cell>
          <cell r="Q102" t="str">
            <v>NA</v>
          </cell>
        </row>
        <row r="103">
          <cell r="H103" t="str">
            <v>F:</v>
          </cell>
          <cell r="M103" t="str">
            <v>F:</v>
          </cell>
          <cell r="P103" t="str">
            <v>Min</v>
          </cell>
          <cell r="Q103" t="str">
            <v>&lt;99,9%</v>
          </cell>
        </row>
        <row r="104">
          <cell r="A104" t="str">
            <v>IE-19</v>
          </cell>
          <cell r="B104" t="str">
            <v>Indice de transparencia de la renta del monopolio</v>
          </cell>
          <cell r="C104" t="str">
            <v>Mide el cumplimiento de la obligación de girar el 12% de los ingresos brutos del juego de lotería establecidos en el Capitulo II Artículo 3 del Acuerdo 108 de 2014..</v>
          </cell>
          <cell r="D104" t="str">
            <v>GESTIÓN</v>
          </cell>
          <cell r="E104" t="str">
            <v>Gestión financiera y contable</v>
          </cell>
          <cell r="F104" t="str">
            <v>EFICACIA</v>
          </cell>
          <cell r="G104" t="str">
            <v>POSITIVA</v>
          </cell>
          <cell r="H104" t="str">
            <v>A:</v>
          </cell>
          <cell r="I104" t="str">
            <v>Renta transferida: Como porcentaje de los ingresos.</v>
          </cell>
          <cell r="K104" t="str">
            <v>Porcentaje</v>
          </cell>
          <cell r="L104" t="str">
            <v>Trimestral</v>
          </cell>
          <cell r="M104" t="str">
            <v>A:</v>
          </cell>
          <cell r="N104" t="str">
            <v>Estados financieros aprobados</v>
          </cell>
          <cell r="O104" t="str">
            <v>Satisfactorio</v>
          </cell>
          <cell r="P104" t="str">
            <v>Max</v>
          </cell>
          <cell r="Q104" t="str">
            <v>NA</v>
          </cell>
          <cell r="R104" t="str">
            <v>Tesorero
Contador General
Profesional presupuesto</v>
          </cell>
          <cell r="S104" t="str">
            <v>Jefe Unidad Financiera y Contable</v>
          </cell>
          <cell r="T104" t="str">
            <v>Gerente General
Secretario General</v>
          </cell>
        </row>
        <row r="105">
          <cell r="H105" t="str">
            <v>B:</v>
          </cell>
          <cell r="I105" t="str">
            <v>Renta generada: Como porcentaje de los ingresos.</v>
          </cell>
          <cell r="M105" t="str">
            <v>B:</v>
          </cell>
          <cell r="N105" t="str">
            <v>Estados financieros aprobados</v>
          </cell>
          <cell r="P105" t="str">
            <v>Min</v>
          </cell>
          <cell r="Q105" t="str">
            <v>=100%</v>
          </cell>
        </row>
        <row r="106">
          <cell r="H106" t="str">
            <v>C:</v>
          </cell>
          <cell r="M106" t="str">
            <v>C:</v>
          </cell>
          <cell r="O106" t="str">
            <v>Aceptable</v>
          </cell>
          <cell r="P106" t="str">
            <v>Max</v>
          </cell>
          <cell r="Q106" t="str">
            <v>NA</v>
          </cell>
        </row>
        <row r="107">
          <cell r="H107" t="str">
            <v>D:</v>
          </cell>
          <cell r="M107" t="str">
            <v>D:</v>
          </cell>
          <cell r="P107" t="str">
            <v>Min</v>
          </cell>
          <cell r="Q107" t="str">
            <v>NA</v>
          </cell>
        </row>
        <row r="108">
          <cell r="H108" t="str">
            <v>E:</v>
          </cell>
          <cell r="M108" t="str">
            <v>E:</v>
          </cell>
          <cell r="O108" t="str">
            <v>Critico</v>
          </cell>
          <cell r="P108" t="str">
            <v>Max</v>
          </cell>
          <cell r="Q108" t="str">
            <v>NA</v>
          </cell>
        </row>
        <row r="109">
          <cell r="H109" t="str">
            <v>F:</v>
          </cell>
          <cell r="M109" t="str">
            <v>F:</v>
          </cell>
          <cell r="P109" t="str">
            <v>Min</v>
          </cell>
          <cell r="Q109" t="str">
            <v>&lt;99,9%</v>
          </cell>
        </row>
        <row r="110">
          <cell r="A110" t="str">
            <v>IE-20</v>
          </cell>
          <cell r="B110" t="str">
            <v>Indice de transparencia de impuesto a foráneas</v>
          </cell>
          <cell r="C110" t="str">
            <v>Mide el cumplimiento de la obligación de liquidar y girar el impuesto a las ventas de loterías foráneas, establecidos en el Capitulo II Artículo 3 del Acuerdo 108 de 2014.</v>
          </cell>
          <cell r="D110" t="str">
            <v>GESTIÓN</v>
          </cell>
          <cell r="E110" t="str">
            <v>Gestión financiera y contable</v>
          </cell>
          <cell r="F110" t="str">
            <v>EFICACIA</v>
          </cell>
          <cell r="G110" t="str">
            <v>POSITIVA</v>
          </cell>
          <cell r="H110" t="str">
            <v>A:</v>
          </cell>
          <cell r="I110" t="str">
            <v>Valor del impuesto transferido</v>
          </cell>
          <cell r="K110" t="str">
            <v>Porcentaje</v>
          </cell>
          <cell r="L110" t="str">
            <v>Trimestral</v>
          </cell>
          <cell r="M110" t="str">
            <v>A:</v>
          </cell>
          <cell r="N110" t="str">
            <v>Estados financieros aprobados</v>
          </cell>
          <cell r="O110" t="str">
            <v>Satisfactorio</v>
          </cell>
          <cell r="P110" t="str">
            <v>Max</v>
          </cell>
          <cell r="Q110" t="str">
            <v>NA</v>
          </cell>
          <cell r="R110" t="str">
            <v>Tesorero
Contador General
Profesional presupuesto</v>
          </cell>
          <cell r="S110" t="str">
            <v>Jefe Unidad Financiera y Contable</v>
          </cell>
          <cell r="T110" t="str">
            <v>Gerente General
Secretario General</v>
          </cell>
        </row>
        <row r="111">
          <cell r="H111" t="str">
            <v>B:</v>
          </cell>
          <cell r="I111" t="str">
            <v>10% Constante</v>
          </cell>
          <cell r="M111" t="str">
            <v>B:</v>
          </cell>
          <cell r="N111" t="str">
            <v>Artículo 48 Ley 643 de 2001</v>
          </cell>
          <cell r="P111" t="str">
            <v>Min</v>
          </cell>
          <cell r="Q111" t="str">
            <v>=100%</v>
          </cell>
        </row>
        <row r="112">
          <cell r="H112" t="str">
            <v>C:</v>
          </cell>
          <cell r="I112" t="str">
            <v>Sumatoria Valor nominal de los billetes o fracciones vendidos fuera de la jurisdicción.</v>
          </cell>
          <cell r="M112" t="str">
            <v>C:</v>
          </cell>
          <cell r="N112" t="str">
            <v>Estados financieros aprobados</v>
          </cell>
          <cell r="O112" t="str">
            <v>Aceptable</v>
          </cell>
          <cell r="P112" t="str">
            <v>Max</v>
          </cell>
          <cell r="Q112" t="str">
            <v>NA</v>
          </cell>
        </row>
        <row r="113">
          <cell r="H113" t="str">
            <v>D:</v>
          </cell>
          <cell r="M113" t="str">
            <v>D:</v>
          </cell>
          <cell r="P113" t="str">
            <v>Min</v>
          </cell>
          <cell r="Q113" t="str">
            <v>NA</v>
          </cell>
        </row>
        <row r="114">
          <cell r="H114" t="str">
            <v>E:</v>
          </cell>
          <cell r="M114" t="str">
            <v>E:</v>
          </cell>
          <cell r="O114" t="str">
            <v>Critico</v>
          </cell>
          <cell r="P114" t="str">
            <v>Max</v>
          </cell>
          <cell r="Q114" t="str">
            <v>NA</v>
          </cell>
        </row>
        <row r="115">
          <cell r="H115" t="str">
            <v>F:</v>
          </cell>
          <cell r="M115" t="str">
            <v>F:</v>
          </cell>
          <cell r="P115" t="str">
            <v>Min</v>
          </cell>
          <cell r="Q115" t="str">
            <v>&lt;99,9%</v>
          </cell>
        </row>
        <row r="116">
          <cell r="A116" t="str">
            <v>IE-21</v>
          </cell>
          <cell r="B116" t="str">
            <v>Indice de transparencia de impuesto a ganadores</v>
          </cell>
          <cell r="C116" t="str">
            <v>Permite establecer el cumplimiento de la obligación de liquidar, retener y girar oportunamente el impuesto a ganadores de premios de lotería,establecidos en el Capitulo II Artículo 3 del Acuerdo 108 de 2014.</v>
          </cell>
          <cell r="D116" t="str">
            <v>GESTIÓN</v>
          </cell>
          <cell r="E116" t="str">
            <v>Gestión financiera y contable</v>
          </cell>
          <cell r="F116" t="str">
            <v>EFICACIA</v>
          </cell>
          <cell r="G116" t="str">
            <v>POSITIVA</v>
          </cell>
          <cell r="H116" t="str">
            <v>A:</v>
          </cell>
          <cell r="I116" t="str">
            <v>Valor del impuesto a ganadores transferido en el periodo de análisis.</v>
          </cell>
          <cell r="K116" t="str">
            <v>Porcentaje</v>
          </cell>
          <cell r="L116" t="str">
            <v>Trimestral</v>
          </cell>
          <cell r="M116" t="str">
            <v>A:</v>
          </cell>
          <cell r="N116" t="str">
            <v>Estados financieros aprobados</v>
          </cell>
          <cell r="O116" t="str">
            <v>Satisfactorio</v>
          </cell>
          <cell r="P116" t="str">
            <v>Max</v>
          </cell>
          <cell r="Q116" t="str">
            <v>NA</v>
          </cell>
          <cell r="R116" t="str">
            <v>Tesorero
Contador General
Profesional presupuesto</v>
          </cell>
          <cell r="S116" t="str">
            <v>Jefe Unidad Financiera y Contable</v>
          </cell>
          <cell r="T116" t="str">
            <v>Gerente General
Secretario General</v>
          </cell>
        </row>
        <row r="117">
          <cell r="H117" t="str">
            <v>B:</v>
          </cell>
          <cell r="I117" t="str">
            <v>17% Constante</v>
          </cell>
          <cell r="M117" t="str">
            <v>B:</v>
          </cell>
          <cell r="N117" t="str">
            <v>Artículo 48 Ley 643 de 2001</v>
          </cell>
          <cell r="P117" t="str">
            <v>Min</v>
          </cell>
          <cell r="Q117" t="str">
            <v>=100%</v>
          </cell>
        </row>
        <row r="118">
          <cell r="H118" t="str">
            <v>C:</v>
          </cell>
          <cell r="I118" t="str">
            <v>Valor nominal de los premio pagados en el perido de análisis.</v>
          </cell>
          <cell r="M118" t="str">
            <v>C:</v>
          </cell>
          <cell r="N118" t="str">
            <v>Estados financieros aprobados</v>
          </cell>
          <cell r="O118" t="str">
            <v>Aceptable</v>
          </cell>
          <cell r="P118" t="str">
            <v>Max</v>
          </cell>
          <cell r="Q118" t="str">
            <v>NA</v>
          </cell>
        </row>
        <row r="119">
          <cell r="H119" t="str">
            <v>D:</v>
          </cell>
          <cell r="M119" t="str">
            <v>D:</v>
          </cell>
          <cell r="P119" t="str">
            <v>Min</v>
          </cell>
          <cell r="Q119" t="str">
            <v>NA</v>
          </cell>
        </row>
        <row r="120">
          <cell r="H120" t="str">
            <v>E:</v>
          </cell>
          <cell r="M120" t="str">
            <v>E:</v>
          </cell>
          <cell r="O120" t="str">
            <v>Critico</v>
          </cell>
          <cell r="P120" t="str">
            <v>Max</v>
          </cell>
          <cell r="Q120" t="str">
            <v>NA</v>
          </cell>
        </row>
        <row r="121">
          <cell r="H121" t="str">
            <v>F:</v>
          </cell>
          <cell r="M121" t="str">
            <v>F:</v>
          </cell>
          <cell r="P121" t="str">
            <v>Min</v>
          </cell>
          <cell r="Q121" t="str">
            <v>&lt;99,9%</v>
          </cell>
        </row>
        <row r="122">
          <cell r="A122" t="str">
            <v>IE-22</v>
          </cell>
          <cell r="B122" t="str">
            <v>Indice de transparencia de las utilidades</v>
          </cell>
          <cell r="C122" t="str">
            <v>Permite establecer el cumplimiento de la obligación de transferir las utilidades generadas en el perido evaluado, establecidos en el Capitulo II Artículo 3 del Acuerdo 108 de 2014.</v>
          </cell>
          <cell r="D122" t="str">
            <v>GESTIÓN</v>
          </cell>
          <cell r="E122" t="str">
            <v>Gestión financiera y contable</v>
          </cell>
          <cell r="F122" t="str">
            <v>EFICACIA</v>
          </cell>
          <cell r="G122" t="str">
            <v>POSITIVA</v>
          </cell>
          <cell r="H122" t="str">
            <v>A:</v>
          </cell>
          <cell r="I122" t="str">
            <v>Valor de las utilidades transferidas en el periodo evaluado.</v>
          </cell>
          <cell r="K122" t="str">
            <v>Porcentaje</v>
          </cell>
          <cell r="L122" t="str">
            <v>Anual</v>
          </cell>
          <cell r="M122" t="str">
            <v>A:</v>
          </cell>
          <cell r="N122" t="str">
            <v>Estados financieros aprobados</v>
          </cell>
          <cell r="O122" t="str">
            <v>Satisfactorio</v>
          </cell>
          <cell r="P122" t="str">
            <v>Max</v>
          </cell>
          <cell r="Q122" t="str">
            <v>NA</v>
          </cell>
          <cell r="R122" t="str">
            <v>Tesorero
Contador General
Profesional presupuesto</v>
          </cell>
          <cell r="S122" t="str">
            <v>Jefe Unidad Financiera y Contable</v>
          </cell>
          <cell r="T122" t="str">
            <v>Gerente General
Secretario General</v>
          </cell>
        </row>
        <row r="123">
          <cell r="H123" t="str">
            <v>B:</v>
          </cell>
          <cell r="I123" t="str">
            <v>Valor de las utilidades netas que se debía transferir.</v>
          </cell>
          <cell r="M123" t="str">
            <v>B:</v>
          </cell>
          <cell r="N123" t="str">
            <v>Estados financieros aprobados</v>
          </cell>
          <cell r="P123" t="str">
            <v>Min</v>
          </cell>
          <cell r="Q123" t="str">
            <v>=100%</v>
          </cell>
        </row>
        <row r="124">
          <cell r="H124" t="str">
            <v>C:</v>
          </cell>
          <cell r="M124" t="str">
            <v>C:</v>
          </cell>
          <cell r="O124" t="str">
            <v>Aceptable</v>
          </cell>
          <cell r="P124" t="str">
            <v>Max</v>
          </cell>
          <cell r="Q124" t="str">
            <v>NA</v>
          </cell>
        </row>
        <row r="125">
          <cell r="H125" t="str">
            <v>D:</v>
          </cell>
          <cell r="M125" t="str">
            <v>D:</v>
          </cell>
          <cell r="P125" t="str">
            <v>Min</v>
          </cell>
          <cell r="Q125" t="str">
            <v>NA</v>
          </cell>
        </row>
        <row r="126">
          <cell r="H126" t="str">
            <v>E:</v>
          </cell>
          <cell r="M126" t="str">
            <v>E:</v>
          </cell>
          <cell r="O126" t="str">
            <v>Critico</v>
          </cell>
          <cell r="P126" t="str">
            <v>Max</v>
          </cell>
          <cell r="Q126" t="str">
            <v>NA</v>
          </cell>
        </row>
        <row r="127">
          <cell r="H127" t="str">
            <v>F:</v>
          </cell>
          <cell r="M127" t="str">
            <v>F:</v>
          </cell>
          <cell r="P127" t="str">
            <v>Min</v>
          </cell>
          <cell r="Q127" t="str">
            <v>&lt;99,9%</v>
          </cell>
        </row>
        <row r="128">
          <cell r="A128" t="str">
            <v>IE-23</v>
          </cell>
          <cell r="B128" t="str">
            <v>Indice de transparencia de los premios caducos</v>
          </cell>
          <cell r="C128" t="str">
            <v>Permite establecer el cumplimiento de la obligación de transferir EL 75% del valor de los premios sobre los que opero la prescripción extintiva del derecho,  establecidos en el Capitulo II Artículo 3 del Acuerdo 108 de 2014.</v>
          </cell>
          <cell r="D128" t="str">
            <v>GESTIÓN</v>
          </cell>
          <cell r="E128" t="str">
            <v>Gestión financiera y contable</v>
          </cell>
          <cell r="F128" t="str">
            <v>EFICACIA</v>
          </cell>
          <cell r="G128" t="str">
            <v>POSITIVA</v>
          </cell>
          <cell r="H128" t="str">
            <v>A:</v>
          </cell>
          <cell r="I128" t="str">
            <v>Valor de los premios caducos efectivamente transferidos.</v>
          </cell>
          <cell r="K128" t="str">
            <v>Porcentaje</v>
          </cell>
          <cell r="L128" t="str">
            <v>Trimestral</v>
          </cell>
          <cell r="M128" t="str">
            <v>A:</v>
          </cell>
          <cell r="N128" t="str">
            <v>Estados financieros aprobados</v>
          </cell>
          <cell r="O128" t="str">
            <v>Satisfactorio</v>
          </cell>
          <cell r="P128" t="str">
            <v>Max</v>
          </cell>
          <cell r="Q128" t="str">
            <v>NA</v>
          </cell>
          <cell r="R128" t="str">
            <v>Tesorero
Contador General
Profesional presupuesto</v>
          </cell>
          <cell r="S128" t="str">
            <v>Jefe Unidad Financiera y Contable</v>
          </cell>
          <cell r="T128" t="str">
            <v>Gerente General
Secretario General</v>
          </cell>
        </row>
        <row r="129">
          <cell r="H129" t="str">
            <v>B:</v>
          </cell>
          <cell r="I129" t="str">
            <v>75% Constante</v>
          </cell>
          <cell r="M129" t="str">
            <v>B:</v>
          </cell>
          <cell r="N129" t="str">
            <v>Acuerdo 108 del CNJSA 2014</v>
          </cell>
          <cell r="P129" t="str">
            <v>Min</v>
          </cell>
          <cell r="Q129" t="str">
            <v>=100%</v>
          </cell>
        </row>
        <row r="130">
          <cell r="H130" t="str">
            <v>C:</v>
          </cell>
          <cell r="I130" t="str">
            <v>Valor total de los premios con prescrición extintiva en el periodo de análisis.</v>
          </cell>
          <cell r="M130" t="str">
            <v>C:</v>
          </cell>
          <cell r="N130" t="str">
            <v>Estados financieros aprobados</v>
          </cell>
          <cell r="O130" t="str">
            <v>Aceptable</v>
          </cell>
          <cell r="P130" t="str">
            <v>Max</v>
          </cell>
          <cell r="Q130" t="str">
            <v>NA</v>
          </cell>
        </row>
        <row r="131">
          <cell r="H131" t="str">
            <v>D:</v>
          </cell>
          <cell r="M131" t="str">
            <v>D:</v>
          </cell>
          <cell r="P131" t="str">
            <v>Min</v>
          </cell>
          <cell r="Q131" t="str">
            <v>NA</v>
          </cell>
        </row>
        <row r="132">
          <cell r="H132" t="str">
            <v>E:</v>
          </cell>
          <cell r="M132" t="str">
            <v>E:</v>
          </cell>
          <cell r="O132" t="str">
            <v>Critico</v>
          </cell>
          <cell r="P132" t="str">
            <v>Max</v>
          </cell>
          <cell r="Q132" t="str">
            <v>NA</v>
          </cell>
        </row>
        <row r="133">
          <cell r="H133" t="str">
            <v>F:</v>
          </cell>
          <cell r="M133" t="str">
            <v>F:</v>
          </cell>
          <cell r="P133" t="str">
            <v>Min</v>
          </cell>
          <cell r="Q133" t="str">
            <v>&lt;99,9%</v>
          </cell>
        </row>
        <row r="134">
          <cell r="A134" t="str">
            <v>IE-24</v>
          </cell>
          <cell r="B134" t="str">
            <v>Nivel de cumplimiento de los indicadores de desempeño de la Lotería</v>
          </cell>
          <cell r="C134" t="str">
            <v>Permite medir el nivel de cumplimiento de la Loteria con respecto a los indicadores por medio del cual el CNJSA califica la Lotería.</v>
          </cell>
          <cell r="D134" t="str">
            <v>GESTIÓN</v>
          </cell>
          <cell r="E134" t="str">
            <v>Gestión financiera y contable</v>
          </cell>
          <cell r="F134" t="str">
            <v>EFICACIA</v>
          </cell>
          <cell r="G134" t="str">
            <v>POSITIVA</v>
          </cell>
          <cell r="H134" t="str">
            <v>A:</v>
          </cell>
          <cell r="I134" t="str">
            <v>Cantidad de indicadores de gestión eficiencia y rentabilidad del CNJSA que cumplen con los parámetros</v>
          </cell>
          <cell r="K134" t="str">
            <v>Porcentaje</v>
          </cell>
          <cell r="L134" t="str">
            <v>Trimestral</v>
          </cell>
          <cell r="M134" t="str">
            <v>A:</v>
          </cell>
          <cell r="N134" t="str">
            <v>Seguimiento a los indicadores de desempeño</v>
          </cell>
          <cell r="O134" t="str">
            <v>Satisfactorio</v>
          </cell>
          <cell r="P134" t="str">
            <v>Max</v>
          </cell>
          <cell r="Q134" t="str">
            <v>NA</v>
          </cell>
          <cell r="R134" t="str">
            <v>Tesorero
Contador General
Profesional Presupuesto</v>
          </cell>
          <cell r="S134" t="str">
            <v>Jefe Unidad Financiera y Contable</v>
          </cell>
          <cell r="T134" t="str">
            <v>Gerente General
Secretario General</v>
          </cell>
        </row>
        <row r="135">
          <cell r="H135" t="str">
            <v>B:</v>
          </cell>
          <cell r="I135" t="str">
            <v>Número de indicadores por medio del cual el CNJSA califica la gestión de la Lotería de Bogotá: (9).</v>
          </cell>
          <cell r="M135" t="str">
            <v>B:</v>
          </cell>
          <cell r="N135" t="str">
            <v>Seguimiento a los indicadores de desempeño</v>
          </cell>
          <cell r="P135" t="str">
            <v>Min</v>
          </cell>
          <cell r="Q135">
            <v>1</v>
          </cell>
        </row>
        <row r="136">
          <cell r="H136" t="str">
            <v>C:</v>
          </cell>
          <cell r="M136" t="str">
            <v>C:</v>
          </cell>
          <cell r="O136" t="str">
            <v>Aceptable</v>
          </cell>
          <cell r="P136" t="str">
            <v>Max</v>
          </cell>
          <cell r="Q136" t="str">
            <v>NA</v>
          </cell>
        </row>
        <row r="137">
          <cell r="H137" t="str">
            <v>D:</v>
          </cell>
          <cell r="M137" t="str">
            <v>D:</v>
          </cell>
          <cell r="P137" t="str">
            <v>Min</v>
          </cell>
          <cell r="Q137" t="str">
            <v>NA</v>
          </cell>
        </row>
        <row r="138">
          <cell r="H138" t="str">
            <v>E:</v>
          </cell>
          <cell r="M138" t="str">
            <v>E:</v>
          </cell>
          <cell r="O138" t="str">
            <v>Critico</v>
          </cell>
          <cell r="P138" t="str">
            <v>Max</v>
          </cell>
          <cell r="Q138" t="str">
            <v>NA</v>
          </cell>
        </row>
        <row r="139">
          <cell r="H139" t="str">
            <v>F:</v>
          </cell>
          <cell r="M139" t="str">
            <v>F:</v>
          </cell>
          <cell r="P139" t="str">
            <v>Min</v>
          </cell>
          <cell r="Q139" t="str">
            <v>&lt;100%</v>
          </cell>
        </row>
        <row r="140">
          <cell r="A140" t="str">
            <v>IE-25</v>
          </cell>
          <cell r="B140" t="str">
            <v>Nivel de ejecución presupuesto de inversión</v>
          </cell>
          <cell r="C140" t="str">
            <v>Mide el nivel de ejecución del presupuesto de inversión aprobado en la Lotería</v>
          </cell>
          <cell r="D140" t="str">
            <v>GESTIÓN</v>
          </cell>
          <cell r="E140" t="str">
            <v>Planeación y Direccionamiento Estratégico</v>
          </cell>
          <cell r="F140" t="str">
            <v>EFICACIA</v>
          </cell>
          <cell r="G140" t="str">
            <v>POSITIVA</v>
          </cell>
          <cell r="H140" t="str">
            <v>A:</v>
          </cell>
          <cell r="I140" t="str">
            <v>Rubro (pesos) ejecutados de acuerdo al periodo de tiempo en análisis.</v>
          </cell>
          <cell r="K140" t="str">
            <v>Porcentaje</v>
          </cell>
          <cell r="L140" t="str">
            <v>Mensual</v>
          </cell>
          <cell r="M140" t="str">
            <v>A:</v>
          </cell>
          <cell r="N140" t="str">
            <v>Aplicativo de seguimiento al presupuesto</v>
          </cell>
          <cell r="O140" t="str">
            <v>Satisfactorio</v>
          </cell>
          <cell r="P140" t="str">
            <v>Max</v>
          </cell>
          <cell r="Q140">
            <v>1</v>
          </cell>
          <cell r="R140" t="str">
            <v>Profesional II Planeación Estratégica y de Negocios</v>
          </cell>
          <cell r="S140" t="str">
            <v>Profesional II Planeación Estratégica y de Negocios</v>
          </cell>
          <cell r="T140" t="str">
            <v>Gerente General</v>
          </cell>
        </row>
        <row r="141">
          <cell r="H141" t="str">
            <v>B:</v>
          </cell>
          <cell r="I141" t="str">
            <v>Rubros (pesos) programados de acuerdo al presupuesto aprobado.</v>
          </cell>
          <cell r="M141" t="str">
            <v>B:</v>
          </cell>
          <cell r="N141" t="str">
            <v>Presupuesto aprobado</v>
          </cell>
          <cell r="P141" t="str">
            <v>Min</v>
          </cell>
          <cell r="Q141">
            <v>0.95099999999999996</v>
          </cell>
        </row>
        <row r="142">
          <cell r="H142" t="str">
            <v>C:</v>
          </cell>
          <cell r="I142" t="str">
            <v>Factor de ejecución trimestral de acuerdo a la programación anual.</v>
          </cell>
          <cell r="M142" t="str">
            <v>C:</v>
          </cell>
          <cell r="O142" t="str">
            <v>Aceptable</v>
          </cell>
          <cell r="P142" t="str">
            <v>Max</v>
          </cell>
          <cell r="Q142">
            <v>0.95</v>
          </cell>
        </row>
        <row r="143">
          <cell r="H143" t="str">
            <v>D:</v>
          </cell>
          <cell r="M143" t="str">
            <v>D:</v>
          </cell>
          <cell r="P143" t="str">
            <v>Min</v>
          </cell>
          <cell r="Q143">
            <v>0.90100000000000002</v>
          </cell>
        </row>
        <row r="144">
          <cell r="H144" t="str">
            <v>E:</v>
          </cell>
          <cell r="M144" t="str">
            <v>E:</v>
          </cell>
          <cell r="O144" t="str">
            <v>Critico</v>
          </cell>
          <cell r="P144" t="str">
            <v>Max</v>
          </cell>
          <cell r="Q144">
            <v>0.9</v>
          </cell>
        </row>
        <row r="145">
          <cell r="H145" t="str">
            <v>F:</v>
          </cell>
          <cell r="M145" t="str">
            <v>F:</v>
          </cell>
          <cell r="P145" t="str">
            <v>Min</v>
          </cell>
          <cell r="Q145">
            <v>0</v>
          </cell>
        </row>
        <row r="146">
          <cell r="A146" t="str">
            <v>IE-26</v>
          </cell>
          <cell r="B146" t="str">
            <v>Nivel de cumplimiento plan de mejoramiento</v>
          </cell>
          <cell r="C146" t="str">
            <v>Mide el nivel de ejecución del presupuesto de inversión aprobado en la Lotería</v>
          </cell>
          <cell r="D146" t="str">
            <v>GESTIÓN</v>
          </cell>
          <cell r="E146" t="str">
            <v>Evaluación y mejora</v>
          </cell>
          <cell r="F146" t="str">
            <v>EFICACIA</v>
          </cell>
          <cell r="G146" t="str">
            <v>POSITIVA</v>
          </cell>
          <cell r="H146" t="str">
            <v>A:</v>
          </cell>
          <cell r="I146" t="str">
            <v>Actividades del plan de mejoramiento vencidas: De acuerdo a su fecha de finalización la actividad no se encuentra en un 100%</v>
          </cell>
          <cell r="K146" t="str">
            <v>Porcentaje</v>
          </cell>
          <cell r="L146" t="str">
            <v>Trimestral</v>
          </cell>
          <cell r="M146" t="str">
            <v>A:</v>
          </cell>
          <cell r="N146" t="str">
            <v>Aplicativo de seguimiento al plan de mejoramiento</v>
          </cell>
          <cell r="O146" t="str">
            <v>Satisfactorio</v>
          </cell>
          <cell r="P146" t="str">
            <v>Max</v>
          </cell>
          <cell r="Q146">
            <v>1</v>
          </cell>
          <cell r="R146" t="str">
            <v>Profesional de Control Interno</v>
          </cell>
          <cell r="S146" t="str">
            <v>Jefe de Control Interno</v>
          </cell>
          <cell r="T146" t="str">
            <v>Gerente General</v>
          </cell>
        </row>
        <row r="147">
          <cell r="H147" t="str">
            <v>B:</v>
          </cell>
          <cell r="I147" t="str">
            <v>Total de actividades programadas dentro del plan de mejoramiento vigente</v>
          </cell>
          <cell r="M147" t="str">
            <v>B:</v>
          </cell>
          <cell r="N147" t="str">
            <v>Plan de mejoramiento de la Lotería</v>
          </cell>
          <cell r="P147" t="str">
            <v>Min</v>
          </cell>
          <cell r="Q147">
            <v>0.95099999999999996</v>
          </cell>
        </row>
        <row r="148">
          <cell r="H148" t="str">
            <v>C:</v>
          </cell>
          <cell r="M148" t="str">
            <v>C:</v>
          </cell>
          <cell r="O148" t="str">
            <v>Aceptable</v>
          </cell>
          <cell r="P148" t="str">
            <v>Max</v>
          </cell>
          <cell r="Q148">
            <v>0.95</v>
          </cell>
        </row>
        <row r="149">
          <cell r="H149" t="str">
            <v>D:</v>
          </cell>
          <cell r="M149" t="str">
            <v>D:</v>
          </cell>
          <cell r="P149" t="str">
            <v>Min</v>
          </cell>
          <cell r="Q149">
            <v>0.90100000000000002</v>
          </cell>
        </row>
        <row r="150">
          <cell r="H150" t="str">
            <v>E:</v>
          </cell>
          <cell r="M150" t="str">
            <v>E:</v>
          </cell>
          <cell r="O150" t="str">
            <v>Critico</v>
          </cell>
          <cell r="P150" t="str">
            <v>Max</v>
          </cell>
          <cell r="Q150">
            <v>0.9</v>
          </cell>
        </row>
        <row r="151">
          <cell r="H151" t="str">
            <v>F:</v>
          </cell>
          <cell r="M151" t="str">
            <v>F:</v>
          </cell>
          <cell r="P151" t="str">
            <v>Min</v>
          </cell>
          <cell r="Q151">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Tablero%20Integrado%20de%20%20Mando%20V.2%202018.xlsm"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1"/>
  <sheetViews>
    <sheetView tabSelected="1" topLeftCell="F1" workbookViewId="0">
      <selection activeCell="O8" sqref="O8:O9"/>
    </sheetView>
  </sheetViews>
  <sheetFormatPr baseColWidth="10" defaultColWidth="11.44140625" defaultRowHeight="14.4" x14ac:dyDescent="0.3"/>
  <cols>
    <col min="1" max="1" width="7.109375" style="3" bestFit="1" customWidth="1"/>
    <col min="2" max="2" width="25.5546875" style="3" customWidth="1"/>
    <col min="3" max="3" width="32.6640625" style="3" customWidth="1"/>
    <col min="4" max="4" width="21.88671875" style="3" customWidth="1"/>
    <col min="5" max="5" width="47.109375" style="3" customWidth="1"/>
    <col min="6" max="6" width="12.6640625" style="3" customWidth="1"/>
    <col min="7" max="7" width="12.88671875" style="3" customWidth="1"/>
    <col min="8" max="8" width="2.88671875" style="3" bestFit="1" customWidth="1"/>
    <col min="9" max="9" width="55" style="3" customWidth="1"/>
    <col min="10" max="10" width="17.6640625" style="3" customWidth="1"/>
    <col min="11" max="12" width="11.44140625" style="3"/>
    <col min="13" max="13" width="2.88671875" style="3" bestFit="1" customWidth="1"/>
    <col min="14" max="14" width="45.6640625" style="3" customWidth="1"/>
    <col min="15" max="15" width="12" style="3" bestFit="1" customWidth="1"/>
    <col min="16" max="16" width="11.44140625" style="3"/>
    <col min="17" max="17" width="9.109375" style="3" bestFit="1" customWidth="1"/>
    <col min="18" max="18" width="22.109375" style="3" customWidth="1"/>
    <col min="19" max="19" width="32.6640625" style="3" customWidth="1"/>
    <col min="20" max="20" width="22.109375" style="3" customWidth="1"/>
    <col min="21" max="16384" width="11.44140625" style="3"/>
  </cols>
  <sheetData>
    <row r="1" spans="1:20" ht="29.4" thickBot="1" x14ac:dyDescent="0.35">
      <c r="A1" s="1" t="s">
        <v>0</v>
      </c>
      <c r="B1" s="1" t="s">
        <v>1</v>
      </c>
      <c r="C1" s="2" t="s">
        <v>2</v>
      </c>
      <c r="D1" s="2" t="s">
        <v>3</v>
      </c>
      <c r="E1" s="2" t="s">
        <v>4</v>
      </c>
      <c r="F1" s="2" t="s">
        <v>5</v>
      </c>
      <c r="G1" s="2" t="s">
        <v>6</v>
      </c>
      <c r="H1" s="85" t="s">
        <v>7</v>
      </c>
      <c r="I1" s="86"/>
      <c r="J1" s="2" t="s">
        <v>8</v>
      </c>
      <c r="K1" s="2" t="s">
        <v>9</v>
      </c>
      <c r="L1" s="2" t="s">
        <v>10</v>
      </c>
      <c r="M1" s="85" t="s">
        <v>11</v>
      </c>
      <c r="N1" s="86"/>
      <c r="O1" s="87" t="s">
        <v>12</v>
      </c>
      <c r="P1" s="88"/>
      <c r="Q1" s="89"/>
      <c r="R1" s="1" t="s">
        <v>13</v>
      </c>
      <c r="S1" s="1" t="s">
        <v>14</v>
      </c>
      <c r="T1" s="1" t="s">
        <v>15</v>
      </c>
    </row>
    <row r="2" spans="1:20" ht="28.8" x14ac:dyDescent="0.3">
      <c r="A2" s="73" t="s">
        <v>16</v>
      </c>
      <c r="B2" s="76" t="s">
        <v>17</v>
      </c>
      <c r="C2" s="69" t="s">
        <v>18</v>
      </c>
      <c r="D2" s="69" t="s">
        <v>19</v>
      </c>
      <c r="E2" s="69" t="s">
        <v>20</v>
      </c>
      <c r="F2" s="70" t="s">
        <v>21</v>
      </c>
      <c r="G2" s="70" t="s">
        <v>22</v>
      </c>
      <c r="H2" s="4" t="s">
        <v>23</v>
      </c>
      <c r="I2" s="5" t="s">
        <v>24</v>
      </c>
      <c r="J2" s="79" t="s">
        <v>25</v>
      </c>
      <c r="K2" s="69" t="s">
        <v>26</v>
      </c>
      <c r="L2" s="70" t="s">
        <v>27</v>
      </c>
      <c r="M2" s="6" t="s">
        <v>23</v>
      </c>
      <c r="N2" s="7" t="s">
        <v>28</v>
      </c>
      <c r="O2" s="71" t="s">
        <v>29</v>
      </c>
      <c r="P2" s="6" t="s">
        <v>30</v>
      </c>
      <c r="Q2" s="8">
        <v>1</v>
      </c>
      <c r="R2" s="84" t="s">
        <v>31</v>
      </c>
      <c r="S2" s="84" t="s">
        <v>32</v>
      </c>
      <c r="T2" s="84" t="s">
        <v>33</v>
      </c>
    </row>
    <row r="3" spans="1:20" ht="28.8" x14ac:dyDescent="0.3">
      <c r="A3" s="74"/>
      <c r="B3" s="77"/>
      <c r="C3" s="69"/>
      <c r="D3" s="69"/>
      <c r="E3" s="69"/>
      <c r="F3" s="70"/>
      <c r="G3" s="70"/>
      <c r="H3" s="9" t="s">
        <v>34</v>
      </c>
      <c r="I3" s="10" t="s">
        <v>35</v>
      </c>
      <c r="J3" s="80"/>
      <c r="K3" s="69"/>
      <c r="L3" s="70"/>
      <c r="M3" s="11" t="s">
        <v>34</v>
      </c>
      <c r="N3" s="12" t="s">
        <v>28</v>
      </c>
      <c r="O3" s="72"/>
      <c r="P3" s="11" t="s">
        <v>36</v>
      </c>
      <c r="Q3" s="13">
        <v>0.70099999999999996</v>
      </c>
      <c r="R3" s="62"/>
      <c r="S3" s="62"/>
      <c r="T3" s="62"/>
    </row>
    <row r="4" spans="1:20" x14ac:dyDescent="0.3">
      <c r="A4" s="74"/>
      <c r="B4" s="77"/>
      <c r="C4" s="69"/>
      <c r="D4" s="69"/>
      <c r="E4" s="69"/>
      <c r="F4" s="70"/>
      <c r="G4" s="70"/>
      <c r="H4" s="9" t="s">
        <v>37</v>
      </c>
      <c r="I4" s="10"/>
      <c r="J4" s="80"/>
      <c r="K4" s="69"/>
      <c r="L4" s="70"/>
      <c r="M4" s="11" t="s">
        <v>37</v>
      </c>
      <c r="N4" s="12"/>
      <c r="O4" s="64" t="s">
        <v>38</v>
      </c>
      <c r="P4" s="11" t="s">
        <v>30</v>
      </c>
      <c r="Q4" s="14">
        <v>0.7</v>
      </c>
      <c r="R4" s="62"/>
      <c r="S4" s="62"/>
      <c r="T4" s="62"/>
    </row>
    <row r="5" spans="1:20" x14ac:dyDescent="0.3">
      <c r="A5" s="74"/>
      <c r="B5" s="77"/>
      <c r="C5" s="69"/>
      <c r="D5" s="69"/>
      <c r="E5" s="69"/>
      <c r="F5" s="70"/>
      <c r="G5" s="70"/>
      <c r="H5" s="9" t="s">
        <v>39</v>
      </c>
      <c r="I5" s="10"/>
      <c r="J5" s="80"/>
      <c r="K5" s="69"/>
      <c r="L5" s="70"/>
      <c r="M5" s="11" t="s">
        <v>39</v>
      </c>
      <c r="N5" s="12"/>
      <c r="O5" s="65"/>
      <c r="P5" s="11" t="s">
        <v>36</v>
      </c>
      <c r="Q5" s="13">
        <v>0.60099999999999998</v>
      </c>
      <c r="R5" s="62"/>
      <c r="S5" s="62"/>
      <c r="T5" s="62"/>
    </row>
    <row r="6" spans="1:20" x14ac:dyDescent="0.3">
      <c r="A6" s="74"/>
      <c r="B6" s="77"/>
      <c r="C6" s="69"/>
      <c r="D6" s="69"/>
      <c r="E6" s="69"/>
      <c r="F6" s="70"/>
      <c r="G6" s="70"/>
      <c r="H6" s="9" t="s">
        <v>40</v>
      </c>
      <c r="I6" s="10"/>
      <c r="J6" s="80"/>
      <c r="K6" s="69"/>
      <c r="L6" s="70"/>
      <c r="M6" s="11" t="s">
        <v>40</v>
      </c>
      <c r="N6" s="12"/>
      <c r="O6" s="66" t="s">
        <v>41</v>
      </c>
      <c r="P6" s="11" t="s">
        <v>30</v>
      </c>
      <c r="Q6" s="14">
        <v>0.6</v>
      </c>
      <c r="R6" s="62"/>
      <c r="S6" s="62"/>
      <c r="T6" s="62"/>
    </row>
    <row r="7" spans="1:20" ht="15" thickBot="1" x14ac:dyDescent="0.35">
      <c r="A7" s="75"/>
      <c r="B7" s="78"/>
      <c r="C7" s="69"/>
      <c r="D7" s="69"/>
      <c r="E7" s="69"/>
      <c r="F7" s="70"/>
      <c r="G7" s="70"/>
      <c r="H7" s="15" t="s">
        <v>42</v>
      </c>
      <c r="I7" s="16"/>
      <c r="J7" s="81"/>
      <c r="K7" s="69"/>
      <c r="L7" s="70"/>
      <c r="M7" s="17" t="s">
        <v>42</v>
      </c>
      <c r="N7" s="18"/>
      <c r="O7" s="67"/>
      <c r="P7" s="17" t="s">
        <v>36</v>
      </c>
      <c r="Q7" s="19">
        <v>0</v>
      </c>
      <c r="R7" s="63"/>
      <c r="S7" s="63"/>
      <c r="T7" s="63"/>
    </row>
    <row r="8" spans="1:20" ht="28.8" x14ac:dyDescent="0.3">
      <c r="A8" s="82" t="s">
        <v>43</v>
      </c>
      <c r="B8" s="83" t="s">
        <v>44</v>
      </c>
      <c r="C8" s="69" t="s">
        <v>45</v>
      </c>
      <c r="D8" s="69" t="s">
        <v>19</v>
      </c>
      <c r="E8" s="69" t="s">
        <v>20</v>
      </c>
      <c r="F8" s="70" t="s">
        <v>46</v>
      </c>
      <c r="G8" s="70" t="s">
        <v>22</v>
      </c>
      <c r="H8" s="4" t="s">
        <v>23</v>
      </c>
      <c r="I8" s="5" t="s">
        <v>47</v>
      </c>
      <c r="J8" s="79" t="s">
        <v>25</v>
      </c>
      <c r="K8" s="69" t="s">
        <v>26</v>
      </c>
      <c r="L8" s="70" t="s">
        <v>27</v>
      </c>
      <c r="M8" s="6" t="s">
        <v>23</v>
      </c>
      <c r="N8" s="7" t="s">
        <v>48</v>
      </c>
      <c r="O8" s="71" t="s">
        <v>29</v>
      </c>
      <c r="P8" s="6" t="s">
        <v>30</v>
      </c>
      <c r="Q8" s="8">
        <v>1</v>
      </c>
      <c r="R8" s="61" t="s">
        <v>49</v>
      </c>
      <c r="S8" s="61" t="s">
        <v>50</v>
      </c>
      <c r="T8" s="61" t="s">
        <v>33</v>
      </c>
    </row>
    <row r="9" spans="1:20" ht="28.8" x14ac:dyDescent="0.3">
      <c r="A9" s="74"/>
      <c r="B9" s="77"/>
      <c r="C9" s="69"/>
      <c r="D9" s="69"/>
      <c r="E9" s="69"/>
      <c r="F9" s="70"/>
      <c r="G9" s="70"/>
      <c r="H9" s="9" t="s">
        <v>34</v>
      </c>
      <c r="I9" s="10" t="s">
        <v>51</v>
      </c>
      <c r="J9" s="80"/>
      <c r="K9" s="69"/>
      <c r="L9" s="70"/>
      <c r="M9" s="11" t="s">
        <v>34</v>
      </c>
      <c r="N9" s="12" t="s">
        <v>48</v>
      </c>
      <c r="O9" s="72"/>
      <c r="P9" s="11" t="s">
        <v>36</v>
      </c>
      <c r="Q9" s="13">
        <v>0.85099999999999998</v>
      </c>
      <c r="R9" s="62"/>
      <c r="S9" s="62"/>
      <c r="T9" s="62"/>
    </row>
    <row r="10" spans="1:20" x14ac:dyDescent="0.3">
      <c r="A10" s="74"/>
      <c r="B10" s="77"/>
      <c r="C10" s="69"/>
      <c r="D10" s="69"/>
      <c r="E10" s="69"/>
      <c r="F10" s="70"/>
      <c r="G10" s="70"/>
      <c r="H10" s="9" t="s">
        <v>37</v>
      </c>
      <c r="I10" s="10"/>
      <c r="J10" s="80"/>
      <c r="K10" s="69"/>
      <c r="L10" s="70"/>
      <c r="M10" s="11" t="s">
        <v>37</v>
      </c>
      <c r="N10" s="12"/>
      <c r="O10" s="64" t="s">
        <v>38</v>
      </c>
      <c r="P10" s="11" t="s">
        <v>30</v>
      </c>
      <c r="Q10" s="14">
        <v>0.85</v>
      </c>
      <c r="R10" s="62"/>
      <c r="S10" s="62"/>
      <c r="T10" s="62"/>
    </row>
    <row r="11" spans="1:20" x14ac:dyDescent="0.3">
      <c r="A11" s="74"/>
      <c r="B11" s="77"/>
      <c r="C11" s="69"/>
      <c r="D11" s="69"/>
      <c r="E11" s="69"/>
      <c r="F11" s="70"/>
      <c r="G11" s="70"/>
      <c r="H11" s="9" t="s">
        <v>39</v>
      </c>
      <c r="I11" s="10"/>
      <c r="J11" s="80"/>
      <c r="K11" s="69"/>
      <c r="L11" s="70"/>
      <c r="M11" s="11" t="s">
        <v>39</v>
      </c>
      <c r="N11" s="12"/>
      <c r="O11" s="65"/>
      <c r="P11" s="11" t="s">
        <v>36</v>
      </c>
      <c r="Q11" s="13">
        <v>0.80100000000000005</v>
      </c>
      <c r="R11" s="62"/>
      <c r="S11" s="62"/>
      <c r="T11" s="62"/>
    </row>
    <row r="12" spans="1:20" x14ac:dyDescent="0.3">
      <c r="A12" s="74"/>
      <c r="B12" s="77"/>
      <c r="C12" s="69"/>
      <c r="D12" s="69"/>
      <c r="E12" s="69"/>
      <c r="F12" s="70"/>
      <c r="G12" s="70"/>
      <c r="H12" s="9" t="s">
        <v>40</v>
      </c>
      <c r="I12" s="10"/>
      <c r="J12" s="80"/>
      <c r="K12" s="69"/>
      <c r="L12" s="70"/>
      <c r="M12" s="11" t="s">
        <v>40</v>
      </c>
      <c r="N12" s="12"/>
      <c r="O12" s="66" t="s">
        <v>41</v>
      </c>
      <c r="P12" s="11" t="s">
        <v>30</v>
      </c>
      <c r="Q12" s="14">
        <v>0.8</v>
      </c>
      <c r="R12" s="62"/>
      <c r="S12" s="62"/>
      <c r="T12" s="62"/>
    </row>
    <row r="13" spans="1:20" ht="15" thickBot="1" x14ac:dyDescent="0.35">
      <c r="A13" s="75"/>
      <c r="B13" s="78"/>
      <c r="C13" s="69"/>
      <c r="D13" s="69"/>
      <c r="E13" s="69"/>
      <c r="F13" s="70"/>
      <c r="G13" s="70"/>
      <c r="H13" s="15" t="s">
        <v>42</v>
      </c>
      <c r="I13" s="16"/>
      <c r="J13" s="81"/>
      <c r="K13" s="69"/>
      <c r="L13" s="70"/>
      <c r="M13" s="17" t="s">
        <v>42</v>
      </c>
      <c r="N13" s="18"/>
      <c r="O13" s="67"/>
      <c r="P13" s="17" t="s">
        <v>36</v>
      </c>
      <c r="Q13" s="19">
        <v>0</v>
      </c>
      <c r="R13" s="63"/>
      <c r="S13" s="63"/>
      <c r="T13" s="63"/>
    </row>
    <row r="14" spans="1:20" ht="28.8" x14ac:dyDescent="0.3">
      <c r="A14" s="82" t="s">
        <v>52</v>
      </c>
      <c r="B14" s="83" t="s">
        <v>53</v>
      </c>
      <c r="C14" s="69" t="s">
        <v>54</v>
      </c>
      <c r="D14" s="69" t="s">
        <v>19</v>
      </c>
      <c r="E14" s="69" t="s">
        <v>55</v>
      </c>
      <c r="F14" s="70" t="s">
        <v>21</v>
      </c>
      <c r="G14" s="70" t="s">
        <v>22</v>
      </c>
      <c r="H14" s="20" t="s">
        <v>23</v>
      </c>
      <c r="I14" s="5" t="s">
        <v>56</v>
      </c>
      <c r="J14" s="79" t="s">
        <v>25</v>
      </c>
      <c r="K14" s="69" t="s">
        <v>57</v>
      </c>
      <c r="L14" s="70" t="s">
        <v>58</v>
      </c>
      <c r="M14" s="20" t="s">
        <v>23</v>
      </c>
      <c r="N14" s="7" t="s">
        <v>59</v>
      </c>
      <c r="O14" s="71" t="s">
        <v>29</v>
      </c>
      <c r="P14" s="20" t="s">
        <v>30</v>
      </c>
      <c r="Q14" s="8">
        <v>1</v>
      </c>
      <c r="R14" s="61" t="s">
        <v>60</v>
      </c>
      <c r="S14" s="61" t="s">
        <v>61</v>
      </c>
      <c r="T14" s="61" t="s">
        <v>62</v>
      </c>
    </row>
    <row r="15" spans="1:20" ht="28.8" x14ac:dyDescent="0.3">
      <c r="A15" s="74"/>
      <c r="B15" s="77"/>
      <c r="C15" s="69"/>
      <c r="D15" s="69"/>
      <c r="E15" s="69"/>
      <c r="F15" s="70"/>
      <c r="G15" s="70"/>
      <c r="H15" s="21" t="s">
        <v>34</v>
      </c>
      <c r="I15" s="10" t="s">
        <v>63</v>
      </c>
      <c r="J15" s="80"/>
      <c r="K15" s="69"/>
      <c r="L15" s="70"/>
      <c r="M15" s="21" t="s">
        <v>34</v>
      </c>
      <c r="N15" s="12" t="s">
        <v>64</v>
      </c>
      <c r="O15" s="72"/>
      <c r="P15" s="21" t="s">
        <v>36</v>
      </c>
      <c r="Q15" s="13">
        <v>0.90100000000000002</v>
      </c>
      <c r="R15" s="62"/>
      <c r="S15" s="62"/>
      <c r="T15" s="62"/>
    </row>
    <row r="16" spans="1:20" x14ac:dyDescent="0.3">
      <c r="A16" s="74"/>
      <c r="B16" s="77"/>
      <c r="C16" s="69"/>
      <c r="D16" s="69"/>
      <c r="E16" s="69"/>
      <c r="F16" s="70"/>
      <c r="G16" s="70"/>
      <c r="H16" s="21" t="s">
        <v>37</v>
      </c>
      <c r="I16" s="22"/>
      <c r="J16" s="80"/>
      <c r="K16" s="69"/>
      <c r="L16" s="70"/>
      <c r="M16" s="21" t="s">
        <v>37</v>
      </c>
      <c r="N16" s="23"/>
      <c r="O16" s="64" t="s">
        <v>38</v>
      </c>
      <c r="P16" s="21" t="s">
        <v>30</v>
      </c>
      <c r="Q16" s="14">
        <v>0.9</v>
      </c>
      <c r="R16" s="62"/>
      <c r="S16" s="62"/>
      <c r="T16" s="62"/>
    </row>
    <row r="17" spans="1:20" x14ac:dyDescent="0.3">
      <c r="A17" s="74"/>
      <c r="B17" s="77"/>
      <c r="C17" s="69"/>
      <c r="D17" s="69"/>
      <c r="E17" s="69"/>
      <c r="F17" s="70"/>
      <c r="G17" s="70"/>
      <c r="H17" s="21" t="s">
        <v>39</v>
      </c>
      <c r="I17" s="22"/>
      <c r="J17" s="80"/>
      <c r="K17" s="69"/>
      <c r="L17" s="70"/>
      <c r="M17" s="21" t="s">
        <v>39</v>
      </c>
      <c r="N17" s="23"/>
      <c r="O17" s="65"/>
      <c r="P17" s="21" t="s">
        <v>36</v>
      </c>
      <c r="Q17" s="13">
        <v>0.8</v>
      </c>
      <c r="R17" s="62"/>
      <c r="S17" s="62"/>
      <c r="T17" s="62"/>
    </row>
    <row r="18" spans="1:20" x14ac:dyDescent="0.3">
      <c r="A18" s="74"/>
      <c r="B18" s="77"/>
      <c r="C18" s="69"/>
      <c r="D18" s="69"/>
      <c r="E18" s="69"/>
      <c r="F18" s="70"/>
      <c r="G18" s="70"/>
      <c r="H18" s="21" t="s">
        <v>40</v>
      </c>
      <c r="I18" s="22"/>
      <c r="J18" s="80"/>
      <c r="K18" s="69"/>
      <c r="L18" s="70"/>
      <c r="M18" s="21" t="s">
        <v>40</v>
      </c>
      <c r="N18" s="23"/>
      <c r="O18" s="66" t="s">
        <v>41</v>
      </c>
      <c r="P18" s="21" t="s">
        <v>30</v>
      </c>
      <c r="Q18" s="14">
        <v>0.79900000000000004</v>
      </c>
      <c r="R18" s="62"/>
      <c r="S18" s="62"/>
      <c r="T18" s="62"/>
    </row>
    <row r="19" spans="1:20" ht="15" thickBot="1" x14ac:dyDescent="0.35">
      <c r="A19" s="75"/>
      <c r="B19" s="78"/>
      <c r="C19" s="69"/>
      <c r="D19" s="69"/>
      <c r="E19" s="69"/>
      <c r="F19" s="70"/>
      <c r="G19" s="70"/>
      <c r="H19" s="24" t="s">
        <v>42</v>
      </c>
      <c r="I19" s="25"/>
      <c r="J19" s="81"/>
      <c r="K19" s="69"/>
      <c r="L19" s="70"/>
      <c r="M19" s="24" t="s">
        <v>42</v>
      </c>
      <c r="N19" s="26"/>
      <c r="O19" s="67"/>
      <c r="P19" s="24" t="s">
        <v>36</v>
      </c>
      <c r="Q19" s="19">
        <v>0</v>
      </c>
      <c r="R19" s="63"/>
      <c r="S19" s="63"/>
      <c r="T19" s="63"/>
    </row>
    <row r="20" spans="1:20" ht="28.8" x14ac:dyDescent="0.3">
      <c r="A20" s="73" t="s">
        <v>65</v>
      </c>
      <c r="B20" s="76" t="s">
        <v>66</v>
      </c>
      <c r="C20" s="69" t="s">
        <v>67</v>
      </c>
      <c r="D20" s="69" t="s">
        <v>19</v>
      </c>
      <c r="E20" s="69" t="s">
        <v>55</v>
      </c>
      <c r="F20" s="70" t="s">
        <v>21</v>
      </c>
      <c r="G20" s="70" t="s">
        <v>22</v>
      </c>
      <c r="H20" s="20" t="s">
        <v>23</v>
      </c>
      <c r="I20" s="5" t="s">
        <v>68</v>
      </c>
      <c r="J20" s="79" t="s">
        <v>25</v>
      </c>
      <c r="K20" s="69" t="s">
        <v>57</v>
      </c>
      <c r="L20" s="70" t="s">
        <v>58</v>
      </c>
      <c r="M20" s="20" t="s">
        <v>23</v>
      </c>
      <c r="N20" s="7" t="s">
        <v>69</v>
      </c>
      <c r="O20" s="71" t="s">
        <v>29</v>
      </c>
      <c r="P20" s="20" t="s">
        <v>30</v>
      </c>
      <c r="Q20" s="8">
        <v>1</v>
      </c>
      <c r="R20" s="61" t="s">
        <v>60</v>
      </c>
      <c r="S20" s="61" t="s">
        <v>61</v>
      </c>
      <c r="T20" s="61" t="s">
        <v>62</v>
      </c>
    </row>
    <row r="21" spans="1:20" ht="28.8" x14ac:dyDescent="0.3">
      <c r="A21" s="74"/>
      <c r="B21" s="77"/>
      <c r="C21" s="69"/>
      <c r="D21" s="69"/>
      <c r="E21" s="69"/>
      <c r="F21" s="70"/>
      <c r="G21" s="70"/>
      <c r="H21" s="21" t="s">
        <v>34</v>
      </c>
      <c r="I21" s="10" t="s">
        <v>70</v>
      </c>
      <c r="J21" s="80"/>
      <c r="K21" s="69"/>
      <c r="L21" s="70"/>
      <c r="M21" s="21" t="s">
        <v>34</v>
      </c>
      <c r="N21" s="12" t="s">
        <v>71</v>
      </c>
      <c r="O21" s="72"/>
      <c r="P21" s="21" t="s">
        <v>36</v>
      </c>
      <c r="Q21" s="13">
        <v>0.90100000000000002</v>
      </c>
      <c r="R21" s="62"/>
      <c r="S21" s="62"/>
      <c r="T21" s="62"/>
    </row>
    <row r="22" spans="1:20" x14ac:dyDescent="0.3">
      <c r="A22" s="74"/>
      <c r="B22" s="77"/>
      <c r="C22" s="69"/>
      <c r="D22" s="69"/>
      <c r="E22" s="69"/>
      <c r="F22" s="70"/>
      <c r="G22" s="70"/>
      <c r="H22" s="21" t="s">
        <v>37</v>
      </c>
      <c r="I22" s="22"/>
      <c r="J22" s="80"/>
      <c r="K22" s="69"/>
      <c r="L22" s="70"/>
      <c r="M22" s="21" t="s">
        <v>37</v>
      </c>
      <c r="N22" s="23"/>
      <c r="O22" s="64" t="s">
        <v>38</v>
      </c>
      <c r="P22" s="21" t="s">
        <v>30</v>
      </c>
      <c r="Q22" s="14">
        <v>0.9</v>
      </c>
      <c r="R22" s="62"/>
      <c r="S22" s="62"/>
      <c r="T22" s="62"/>
    </row>
    <row r="23" spans="1:20" x14ac:dyDescent="0.3">
      <c r="A23" s="74"/>
      <c r="B23" s="77"/>
      <c r="C23" s="69"/>
      <c r="D23" s="69"/>
      <c r="E23" s="69"/>
      <c r="F23" s="70"/>
      <c r="G23" s="70"/>
      <c r="H23" s="21" t="s">
        <v>39</v>
      </c>
      <c r="I23" s="22"/>
      <c r="J23" s="80"/>
      <c r="K23" s="69"/>
      <c r="L23" s="70"/>
      <c r="M23" s="21" t="s">
        <v>39</v>
      </c>
      <c r="N23" s="23"/>
      <c r="O23" s="65"/>
      <c r="P23" s="21" t="s">
        <v>36</v>
      </c>
      <c r="Q23" s="13">
        <v>0.8</v>
      </c>
      <c r="R23" s="62"/>
      <c r="S23" s="62"/>
      <c r="T23" s="62"/>
    </row>
    <row r="24" spans="1:20" x14ac:dyDescent="0.3">
      <c r="A24" s="74"/>
      <c r="B24" s="77"/>
      <c r="C24" s="69"/>
      <c r="D24" s="69"/>
      <c r="E24" s="69"/>
      <c r="F24" s="70"/>
      <c r="G24" s="70"/>
      <c r="H24" s="21" t="s">
        <v>40</v>
      </c>
      <c r="I24" s="22"/>
      <c r="J24" s="80"/>
      <c r="K24" s="69"/>
      <c r="L24" s="70"/>
      <c r="M24" s="21" t="s">
        <v>40</v>
      </c>
      <c r="N24" s="23"/>
      <c r="O24" s="66" t="s">
        <v>41</v>
      </c>
      <c r="P24" s="21" t="s">
        <v>30</v>
      </c>
      <c r="Q24" s="14">
        <v>0.79900000000000004</v>
      </c>
      <c r="R24" s="62"/>
      <c r="S24" s="62"/>
      <c r="T24" s="62"/>
    </row>
    <row r="25" spans="1:20" ht="15" thickBot="1" x14ac:dyDescent="0.35">
      <c r="A25" s="75"/>
      <c r="B25" s="78"/>
      <c r="C25" s="69"/>
      <c r="D25" s="69"/>
      <c r="E25" s="69"/>
      <c r="F25" s="70"/>
      <c r="G25" s="70"/>
      <c r="H25" s="24" t="s">
        <v>42</v>
      </c>
      <c r="I25" s="25"/>
      <c r="J25" s="81"/>
      <c r="K25" s="69"/>
      <c r="L25" s="70"/>
      <c r="M25" s="24" t="s">
        <v>42</v>
      </c>
      <c r="N25" s="26"/>
      <c r="O25" s="67"/>
      <c r="P25" s="24" t="s">
        <v>36</v>
      </c>
      <c r="Q25" s="19">
        <v>0</v>
      </c>
      <c r="R25" s="63"/>
      <c r="S25" s="63"/>
      <c r="T25" s="63"/>
    </row>
    <row r="26" spans="1:20" ht="28.8" x14ac:dyDescent="0.3">
      <c r="A26" s="73" t="s">
        <v>72</v>
      </c>
      <c r="B26" s="76" t="s">
        <v>73</v>
      </c>
      <c r="C26" s="69" t="s">
        <v>74</v>
      </c>
      <c r="D26" s="69" t="s">
        <v>19</v>
      </c>
      <c r="E26" s="69" t="s">
        <v>55</v>
      </c>
      <c r="F26" s="70" t="s">
        <v>21</v>
      </c>
      <c r="G26" s="70" t="s">
        <v>22</v>
      </c>
      <c r="H26" s="20" t="s">
        <v>23</v>
      </c>
      <c r="I26" s="5" t="s">
        <v>75</v>
      </c>
      <c r="J26" s="79" t="s">
        <v>25</v>
      </c>
      <c r="K26" s="69" t="s">
        <v>57</v>
      </c>
      <c r="L26" s="70" t="s">
        <v>76</v>
      </c>
      <c r="M26" s="20" t="s">
        <v>23</v>
      </c>
      <c r="N26" s="7" t="s">
        <v>77</v>
      </c>
      <c r="O26" s="71" t="s">
        <v>29</v>
      </c>
      <c r="P26" s="20" t="s">
        <v>30</v>
      </c>
      <c r="Q26" s="8">
        <v>1</v>
      </c>
      <c r="R26" s="61" t="s">
        <v>60</v>
      </c>
      <c r="S26" s="61" t="s">
        <v>61</v>
      </c>
      <c r="T26" s="61" t="s">
        <v>62</v>
      </c>
    </row>
    <row r="27" spans="1:20" ht="28.8" x14ac:dyDescent="0.3">
      <c r="A27" s="74"/>
      <c r="B27" s="77"/>
      <c r="C27" s="69"/>
      <c r="D27" s="69"/>
      <c r="E27" s="69"/>
      <c r="F27" s="70"/>
      <c r="G27" s="70"/>
      <c r="H27" s="21" t="s">
        <v>34</v>
      </c>
      <c r="I27" s="10" t="s">
        <v>78</v>
      </c>
      <c r="J27" s="80"/>
      <c r="K27" s="69"/>
      <c r="L27" s="70"/>
      <c r="M27" s="21" t="s">
        <v>34</v>
      </c>
      <c r="N27" s="12" t="s">
        <v>79</v>
      </c>
      <c r="O27" s="72"/>
      <c r="P27" s="21" t="s">
        <v>36</v>
      </c>
      <c r="Q27" s="13">
        <v>0.90100000000000002</v>
      </c>
      <c r="R27" s="62"/>
      <c r="S27" s="62"/>
      <c r="T27" s="62"/>
    </row>
    <row r="28" spans="1:20" x14ac:dyDescent="0.3">
      <c r="A28" s="74"/>
      <c r="B28" s="77"/>
      <c r="C28" s="69"/>
      <c r="D28" s="69"/>
      <c r="E28" s="69"/>
      <c r="F28" s="70"/>
      <c r="G28" s="70"/>
      <c r="H28" s="21" t="s">
        <v>37</v>
      </c>
      <c r="I28" s="22"/>
      <c r="J28" s="80"/>
      <c r="K28" s="69"/>
      <c r="L28" s="70"/>
      <c r="M28" s="21" t="s">
        <v>37</v>
      </c>
      <c r="N28" s="23"/>
      <c r="O28" s="64" t="s">
        <v>38</v>
      </c>
      <c r="P28" s="21" t="s">
        <v>30</v>
      </c>
      <c r="Q28" s="14">
        <v>0.9</v>
      </c>
      <c r="R28" s="62"/>
      <c r="S28" s="62"/>
      <c r="T28" s="62"/>
    </row>
    <row r="29" spans="1:20" x14ac:dyDescent="0.3">
      <c r="A29" s="74"/>
      <c r="B29" s="77"/>
      <c r="C29" s="69"/>
      <c r="D29" s="69"/>
      <c r="E29" s="69"/>
      <c r="F29" s="70"/>
      <c r="G29" s="70"/>
      <c r="H29" s="21" t="s">
        <v>39</v>
      </c>
      <c r="I29" s="22"/>
      <c r="J29" s="80"/>
      <c r="K29" s="69"/>
      <c r="L29" s="70"/>
      <c r="M29" s="21" t="s">
        <v>39</v>
      </c>
      <c r="N29" s="23"/>
      <c r="O29" s="65"/>
      <c r="P29" s="21" t="s">
        <v>36</v>
      </c>
      <c r="Q29" s="13">
        <v>0.8</v>
      </c>
      <c r="R29" s="62"/>
      <c r="S29" s="62"/>
      <c r="T29" s="62"/>
    </row>
    <row r="30" spans="1:20" x14ac:dyDescent="0.3">
      <c r="A30" s="74"/>
      <c r="B30" s="77"/>
      <c r="C30" s="69"/>
      <c r="D30" s="69"/>
      <c r="E30" s="69"/>
      <c r="F30" s="70"/>
      <c r="G30" s="70"/>
      <c r="H30" s="21" t="s">
        <v>40</v>
      </c>
      <c r="I30" s="22"/>
      <c r="J30" s="80"/>
      <c r="K30" s="69"/>
      <c r="L30" s="70"/>
      <c r="M30" s="21" t="s">
        <v>40</v>
      </c>
      <c r="N30" s="23"/>
      <c r="O30" s="66" t="s">
        <v>41</v>
      </c>
      <c r="P30" s="21" t="s">
        <v>30</v>
      </c>
      <c r="Q30" s="14">
        <v>0.79900000000000004</v>
      </c>
      <c r="R30" s="62"/>
      <c r="S30" s="62"/>
      <c r="T30" s="62"/>
    </row>
    <row r="31" spans="1:20" ht="15" thickBot="1" x14ac:dyDescent="0.35">
      <c r="A31" s="75"/>
      <c r="B31" s="78"/>
      <c r="C31" s="69"/>
      <c r="D31" s="69"/>
      <c r="E31" s="69"/>
      <c r="F31" s="70"/>
      <c r="G31" s="70"/>
      <c r="H31" s="24" t="s">
        <v>42</v>
      </c>
      <c r="I31" s="25"/>
      <c r="J31" s="81"/>
      <c r="K31" s="69"/>
      <c r="L31" s="70"/>
      <c r="M31" s="24" t="s">
        <v>42</v>
      </c>
      <c r="N31" s="26"/>
      <c r="O31" s="67"/>
      <c r="P31" s="24" t="s">
        <v>36</v>
      </c>
      <c r="Q31" s="19">
        <v>0</v>
      </c>
      <c r="R31" s="63"/>
      <c r="S31" s="63"/>
      <c r="T31" s="63"/>
    </row>
    <row r="32" spans="1:20" ht="43.2" x14ac:dyDescent="0.3">
      <c r="A32" s="73" t="s">
        <v>80</v>
      </c>
      <c r="B32" s="76" t="s">
        <v>81</v>
      </c>
      <c r="C32" s="69" t="s">
        <v>82</v>
      </c>
      <c r="D32" s="69" t="s">
        <v>19</v>
      </c>
      <c r="E32" s="69" t="s">
        <v>83</v>
      </c>
      <c r="F32" s="70" t="s">
        <v>21</v>
      </c>
      <c r="G32" s="70" t="s">
        <v>22</v>
      </c>
      <c r="H32" s="4" t="s">
        <v>23</v>
      </c>
      <c r="I32" s="5" t="s">
        <v>84</v>
      </c>
      <c r="J32" s="79" t="s">
        <v>25</v>
      </c>
      <c r="K32" s="69" t="s">
        <v>26</v>
      </c>
      <c r="L32" s="70" t="s">
        <v>85</v>
      </c>
      <c r="M32" s="6" t="s">
        <v>23</v>
      </c>
      <c r="N32" s="7" t="s">
        <v>86</v>
      </c>
      <c r="O32" s="71" t="s">
        <v>29</v>
      </c>
      <c r="P32" s="6" t="s">
        <v>30</v>
      </c>
      <c r="Q32" s="8">
        <v>1</v>
      </c>
      <c r="R32" s="61" t="s">
        <v>87</v>
      </c>
      <c r="S32" s="61" t="s">
        <v>88</v>
      </c>
      <c r="T32" s="61" t="s">
        <v>89</v>
      </c>
    </row>
    <row r="33" spans="1:20" ht="43.2" x14ac:dyDescent="0.3">
      <c r="A33" s="74"/>
      <c r="B33" s="77"/>
      <c r="C33" s="69"/>
      <c r="D33" s="69"/>
      <c r="E33" s="69"/>
      <c r="F33" s="70"/>
      <c r="G33" s="70"/>
      <c r="H33" s="9" t="s">
        <v>34</v>
      </c>
      <c r="I33" s="10" t="s">
        <v>90</v>
      </c>
      <c r="J33" s="80"/>
      <c r="K33" s="69"/>
      <c r="L33" s="70"/>
      <c r="M33" s="11" t="s">
        <v>34</v>
      </c>
      <c r="N33" s="12" t="s">
        <v>91</v>
      </c>
      <c r="O33" s="72"/>
      <c r="P33" s="11" t="s">
        <v>36</v>
      </c>
      <c r="Q33" s="13">
        <v>0.90100000000000002</v>
      </c>
      <c r="R33" s="62"/>
      <c r="S33" s="62"/>
      <c r="T33" s="62"/>
    </row>
    <row r="34" spans="1:20" x14ac:dyDescent="0.3">
      <c r="A34" s="74"/>
      <c r="B34" s="77"/>
      <c r="C34" s="69"/>
      <c r="D34" s="69"/>
      <c r="E34" s="69"/>
      <c r="F34" s="70"/>
      <c r="G34" s="70"/>
      <c r="H34" s="9" t="s">
        <v>37</v>
      </c>
      <c r="I34" s="10"/>
      <c r="J34" s="80"/>
      <c r="K34" s="69"/>
      <c r="L34" s="70"/>
      <c r="M34" s="11" t="s">
        <v>37</v>
      </c>
      <c r="N34" s="12"/>
      <c r="O34" s="64" t="s">
        <v>38</v>
      </c>
      <c r="P34" s="11" t="s">
        <v>30</v>
      </c>
      <c r="Q34" s="14">
        <v>0.9</v>
      </c>
      <c r="R34" s="62"/>
      <c r="S34" s="62"/>
      <c r="T34" s="62"/>
    </row>
    <row r="35" spans="1:20" x14ac:dyDescent="0.3">
      <c r="A35" s="74"/>
      <c r="B35" s="77"/>
      <c r="C35" s="69"/>
      <c r="D35" s="69"/>
      <c r="E35" s="69"/>
      <c r="F35" s="70"/>
      <c r="G35" s="70"/>
      <c r="H35" s="9" t="s">
        <v>39</v>
      </c>
      <c r="I35" s="10"/>
      <c r="J35" s="80"/>
      <c r="K35" s="69"/>
      <c r="L35" s="70"/>
      <c r="M35" s="11" t="s">
        <v>39</v>
      </c>
      <c r="N35" s="12"/>
      <c r="O35" s="65"/>
      <c r="P35" s="11" t="s">
        <v>36</v>
      </c>
      <c r="Q35" s="13">
        <v>0.8</v>
      </c>
      <c r="R35" s="62"/>
      <c r="S35" s="62"/>
      <c r="T35" s="62"/>
    </row>
    <row r="36" spans="1:20" x14ac:dyDescent="0.3">
      <c r="A36" s="74"/>
      <c r="B36" s="77"/>
      <c r="C36" s="69"/>
      <c r="D36" s="69"/>
      <c r="E36" s="69"/>
      <c r="F36" s="70"/>
      <c r="G36" s="70"/>
      <c r="H36" s="9" t="s">
        <v>40</v>
      </c>
      <c r="I36" s="10"/>
      <c r="J36" s="80"/>
      <c r="K36" s="69"/>
      <c r="L36" s="70"/>
      <c r="M36" s="11" t="s">
        <v>40</v>
      </c>
      <c r="N36" s="12"/>
      <c r="O36" s="66" t="s">
        <v>41</v>
      </c>
      <c r="P36" s="11" t="s">
        <v>30</v>
      </c>
      <c r="Q36" s="27">
        <v>0.79900000000000004</v>
      </c>
      <c r="R36" s="62"/>
      <c r="S36" s="62"/>
      <c r="T36" s="62"/>
    </row>
    <row r="37" spans="1:20" ht="15" thickBot="1" x14ac:dyDescent="0.35">
      <c r="A37" s="75"/>
      <c r="B37" s="78"/>
      <c r="C37" s="69"/>
      <c r="D37" s="69"/>
      <c r="E37" s="69"/>
      <c r="F37" s="70"/>
      <c r="G37" s="70"/>
      <c r="H37" s="15" t="s">
        <v>42</v>
      </c>
      <c r="I37" s="16"/>
      <c r="J37" s="81"/>
      <c r="K37" s="69"/>
      <c r="L37" s="70"/>
      <c r="M37" s="17" t="s">
        <v>42</v>
      </c>
      <c r="N37" s="18"/>
      <c r="O37" s="67"/>
      <c r="P37" s="17" t="s">
        <v>36</v>
      </c>
      <c r="Q37" s="19">
        <v>0</v>
      </c>
      <c r="R37" s="63"/>
      <c r="S37" s="63"/>
      <c r="T37" s="63"/>
    </row>
    <row r="38" spans="1:20" ht="43.2" x14ac:dyDescent="0.3">
      <c r="A38" s="73" t="s">
        <v>92</v>
      </c>
      <c r="B38" s="76" t="s">
        <v>93</v>
      </c>
      <c r="C38" s="69" t="s">
        <v>94</v>
      </c>
      <c r="D38" s="69" t="s">
        <v>19</v>
      </c>
      <c r="E38" s="69" t="s">
        <v>95</v>
      </c>
      <c r="F38" s="70" t="s">
        <v>96</v>
      </c>
      <c r="G38" s="70" t="s">
        <v>22</v>
      </c>
      <c r="H38" s="4" t="s">
        <v>23</v>
      </c>
      <c r="I38" s="28" t="s">
        <v>97</v>
      </c>
      <c r="J38" s="68"/>
      <c r="K38" s="69" t="s">
        <v>26</v>
      </c>
      <c r="L38" s="70" t="s">
        <v>27</v>
      </c>
      <c r="M38" s="6" t="s">
        <v>23</v>
      </c>
      <c r="N38" s="29" t="s">
        <v>98</v>
      </c>
      <c r="O38" s="71" t="s">
        <v>29</v>
      </c>
      <c r="P38" s="6" t="s">
        <v>30</v>
      </c>
      <c r="Q38" s="8">
        <v>1</v>
      </c>
      <c r="R38" s="61" t="s">
        <v>87</v>
      </c>
      <c r="S38" s="61" t="s">
        <v>99</v>
      </c>
      <c r="T38" s="61" t="s">
        <v>100</v>
      </c>
    </row>
    <row r="39" spans="1:20" ht="28.8" x14ac:dyDescent="0.3">
      <c r="A39" s="74"/>
      <c r="B39" s="77"/>
      <c r="C39" s="69"/>
      <c r="D39" s="69"/>
      <c r="E39" s="69"/>
      <c r="F39" s="70"/>
      <c r="G39" s="70"/>
      <c r="H39" s="9" t="s">
        <v>34</v>
      </c>
      <c r="I39" s="30" t="s">
        <v>101</v>
      </c>
      <c r="J39" s="68"/>
      <c r="K39" s="69"/>
      <c r="L39" s="70"/>
      <c r="M39" s="11" t="s">
        <v>34</v>
      </c>
      <c r="N39" s="31" t="s">
        <v>102</v>
      </c>
      <c r="O39" s="72"/>
      <c r="P39" s="11" t="s">
        <v>36</v>
      </c>
      <c r="Q39" s="13">
        <v>0.90100000000000002</v>
      </c>
      <c r="R39" s="62"/>
      <c r="S39" s="62"/>
      <c r="T39" s="62"/>
    </row>
    <row r="40" spans="1:20" x14ac:dyDescent="0.3">
      <c r="A40" s="74"/>
      <c r="B40" s="77"/>
      <c r="C40" s="69"/>
      <c r="D40" s="69"/>
      <c r="E40" s="69"/>
      <c r="F40" s="70"/>
      <c r="G40" s="70"/>
      <c r="H40" s="9" t="s">
        <v>37</v>
      </c>
      <c r="I40" s="10" t="s">
        <v>103</v>
      </c>
      <c r="J40" s="68"/>
      <c r="K40" s="69"/>
      <c r="L40" s="70"/>
      <c r="M40" s="11" t="s">
        <v>37</v>
      </c>
      <c r="N40" s="12" t="s">
        <v>104</v>
      </c>
      <c r="O40" s="64" t="s">
        <v>38</v>
      </c>
      <c r="P40" s="11" t="s">
        <v>30</v>
      </c>
      <c r="Q40" s="14">
        <v>0.9</v>
      </c>
      <c r="R40" s="62"/>
      <c r="S40" s="62"/>
      <c r="T40" s="62"/>
    </row>
    <row r="41" spans="1:20" x14ac:dyDescent="0.3">
      <c r="A41" s="74"/>
      <c r="B41" s="77"/>
      <c r="C41" s="69"/>
      <c r="D41" s="69"/>
      <c r="E41" s="69"/>
      <c r="F41" s="70"/>
      <c r="G41" s="70"/>
      <c r="H41" s="9" t="s">
        <v>39</v>
      </c>
      <c r="I41" s="10"/>
      <c r="J41" s="68"/>
      <c r="K41" s="69"/>
      <c r="L41" s="70"/>
      <c r="M41" s="11" t="s">
        <v>39</v>
      </c>
      <c r="N41" s="12"/>
      <c r="O41" s="65"/>
      <c r="P41" s="11" t="s">
        <v>36</v>
      </c>
      <c r="Q41" s="13">
        <v>0.8</v>
      </c>
      <c r="R41" s="62"/>
      <c r="S41" s="62"/>
      <c r="T41" s="62"/>
    </row>
    <row r="42" spans="1:20" x14ac:dyDescent="0.3">
      <c r="A42" s="74"/>
      <c r="B42" s="77"/>
      <c r="C42" s="69"/>
      <c r="D42" s="69"/>
      <c r="E42" s="69"/>
      <c r="F42" s="70"/>
      <c r="G42" s="70"/>
      <c r="H42" s="9" t="s">
        <v>40</v>
      </c>
      <c r="I42" s="10"/>
      <c r="J42" s="68"/>
      <c r="K42" s="69"/>
      <c r="L42" s="70"/>
      <c r="M42" s="11" t="s">
        <v>40</v>
      </c>
      <c r="N42" s="12"/>
      <c r="O42" s="66" t="s">
        <v>41</v>
      </c>
      <c r="P42" s="11" t="s">
        <v>30</v>
      </c>
      <c r="Q42" s="14">
        <v>0.79900000000000004</v>
      </c>
      <c r="R42" s="62"/>
      <c r="S42" s="62"/>
      <c r="T42" s="62"/>
    </row>
    <row r="43" spans="1:20" ht="15" thickBot="1" x14ac:dyDescent="0.35">
      <c r="A43" s="75"/>
      <c r="B43" s="78"/>
      <c r="C43" s="69"/>
      <c r="D43" s="69"/>
      <c r="E43" s="69"/>
      <c r="F43" s="70"/>
      <c r="G43" s="70"/>
      <c r="H43" s="15" t="s">
        <v>42</v>
      </c>
      <c r="I43" s="16"/>
      <c r="J43" s="68"/>
      <c r="K43" s="69"/>
      <c r="L43" s="70"/>
      <c r="M43" s="17" t="s">
        <v>42</v>
      </c>
      <c r="N43" s="18"/>
      <c r="O43" s="67"/>
      <c r="P43" s="17" t="s">
        <v>36</v>
      </c>
      <c r="Q43" s="19">
        <v>0</v>
      </c>
      <c r="R43" s="63"/>
      <c r="S43" s="63"/>
      <c r="T43" s="63"/>
    </row>
    <row r="44" spans="1:20" ht="28.8" x14ac:dyDescent="0.3">
      <c r="A44" s="73" t="s">
        <v>105</v>
      </c>
      <c r="B44" s="76" t="s">
        <v>106</v>
      </c>
      <c r="C44" s="69" t="s">
        <v>107</v>
      </c>
      <c r="D44" s="69" t="s">
        <v>19</v>
      </c>
      <c r="E44" s="69" t="s">
        <v>108</v>
      </c>
      <c r="F44" s="70" t="s">
        <v>21</v>
      </c>
      <c r="G44" s="70" t="s">
        <v>22</v>
      </c>
      <c r="H44" s="4" t="s">
        <v>23</v>
      </c>
      <c r="I44" s="5" t="s">
        <v>109</v>
      </c>
      <c r="J44" s="68"/>
      <c r="K44" s="69" t="s">
        <v>26</v>
      </c>
      <c r="L44" s="70" t="s">
        <v>27</v>
      </c>
      <c r="M44" s="6" t="s">
        <v>23</v>
      </c>
      <c r="N44" s="7" t="s">
        <v>110</v>
      </c>
      <c r="O44" s="71" t="s">
        <v>29</v>
      </c>
      <c r="P44" s="6" t="s">
        <v>30</v>
      </c>
      <c r="Q44" s="8">
        <v>1</v>
      </c>
      <c r="R44" s="61" t="s">
        <v>111</v>
      </c>
      <c r="S44" s="61" t="s">
        <v>112</v>
      </c>
      <c r="T44" s="61" t="s">
        <v>33</v>
      </c>
    </row>
    <row r="45" spans="1:20" ht="28.8" x14ac:dyDescent="0.3">
      <c r="A45" s="74"/>
      <c r="B45" s="77"/>
      <c r="C45" s="69"/>
      <c r="D45" s="69"/>
      <c r="E45" s="69"/>
      <c r="F45" s="70"/>
      <c r="G45" s="70"/>
      <c r="H45" s="9" t="s">
        <v>34</v>
      </c>
      <c r="I45" s="10" t="s">
        <v>113</v>
      </c>
      <c r="J45" s="68"/>
      <c r="K45" s="69"/>
      <c r="L45" s="70"/>
      <c r="M45" s="11" t="s">
        <v>34</v>
      </c>
      <c r="N45" s="12" t="s">
        <v>114</v>
      </c>
      <c r="O45" s="72"/>
      <c r="P45" s="11" t="s">
        <v>36</v>
      </c>
      <c r="Q45" s="13">
        <v>0.95099999999999996</v>
      </c>
      <c r="R45" s="62"/>
      <c r="S45" s="62"/>
      <c r="T45" s="62"/>
    </row>
    <row r="46" spans="1:20" ht="28.8" x14ac:dyDescent="0.3">
      <c r="A46" s="74"/>
      <c r="B46" s="77"/>
      <c r="C46" s="69"/>
      <c r="D46" s="69"/>
      <c r="E46" s="69"/>
      <c r="F46" s="70"/>
      <c r="G46" s="70"/>
      <c r="H46" s="9" t="s">
        <v>37</v>
      </c>
      <c r="I46" s="10" t="s">
        <v>115</v>
      </c>
      <c r="J46" s="68"/>
      <c r="K46" s="69"/>
      <c r="L46" s="70"/>
      <c r="M46" s="11" t="s">
        <v>37</v>
      </c>
      <c r="N46" s="12"/>
      <c r="O46" s="64" t="s">
        <v>38</v>
      </c>
      <c r="P46" s="11" t="s">
        <v>30</v>
      </c>
      <c r="Q46" s="14">
        <v>0.95</v>
      </c>
      <c r="R46" s="62"/>
      <c r="S46" s="62"/>
      <c r="T46" s="62"/>
    </row>
    <row r="47" spans="1:20" x14ac:dyDescent="0.3">
      <c r="A47" s="74"/>
      <c r="B47" s="77"/>
      <c r="C47" s="69"/>
      <c r="D47" s="69"/>
      <c r="E47" s="69"/>
      <c r="F47" s="70"/>
      <c r="G47" s="70"/>
      <c r="H47" s="9" t="s">
        <v>39</v>
      </c>
      <c r="I47" s="10"/>
      <c r="J47" s="68"/>
      <c r="K47" s="69"/>
      <c r="L47" s="70"/>
      <c r="M47" s="11" t="s">
        <v>39</v>
      </c>
      <c r="N47" s="12"/>
      <c r="O47" s="65"/>
      <c r="P47" s="11" t="s">
        <v>36</v>
      </c>
      <c r="Q47" s="13">
        <v>0.90100000000000002</v>
      </c>
      <c r="R47" s="62"/>
      <c r="S47" s="62"/>
      <c r="T47" s="62"/>
    </row>
    <row r="48" spans="1:20" x14ac:dyDescent="0.3">
      <c r="A48" s="74"/>
      <c r="B48" s="77"/>
      <c r="C48" s="69"/>
      <c r="D48" s="69"/>
      <c r="E48" s="69"/>
      <c r="F48" s="70"/>
      <c r="G48" s="70"/>
      <c r="H48" s="9" t="s">
        <v>40</v>
      </c>
      <c r="I48" s="10"/>
      <c r="J48" s="68"/>
      <c r="K48" s="69"/>
      <c r="L48" s="70"/>
      <c r="M48" s="11" t="s">
        <v>40</v>
      </c>
      <c r="N48" s="12"/>
      <c r="O48" s="66" t="s">
        <v>41</v>
      </c>
      <c r="P48" s="11" t="s">
        <v>30</v>
      </c>
      <c r="Q48" s="14">
        <v>0.9</v>
      </c>
      <c r="R48" s="62"/>
      <c r="S48" s="62"/>
      <c r="T48" s="62"/>
    </row>
    <row r="49" spans="1:20" ht="15" thickBot="1" x14ac:dyDescent="0.35">
      <c r="A49" s="75"/>
      <c r="B49" s="78"/>
      <c r="C49" s="69"/>
      <c r="D49" s="69"/>
      <c r="E49" s="69"/>
      <c r="F49" s="70"/>
      <c r="G49" s="70"/>
      <c r="H49" s="15" t="s">
        <v>42</v>
      </c>
      <c r="I49" s="16"/>
      <c r="J49" s="68"/>
      <c r="K49" s="69"/>
      <c r="L49" s="70"/>
      <c r="M49" s="17" t="s">
        <v>42</v>
      </c>
      <c r="N49" s="18"/>
      <c r="O49" s="67"/>
      <c r="P49" s="17" t="s">
        <v>36</v>
      </c>
      <c r="Q49" s="19">
        <v>0</v>
      </c>
      <c r="R49" s="63"/>
      <c r="S49" s="63"/>
      <c r="T49" s="63"/>
    </row>
    <row r="50" spans="1:20" ht="28.8" x14ac:dyDescent="0.3">
      <c r="A50" s="73" t="s">
        <v>116</v>
      </c>
      <c r="B50" s="76" t="s">
        <v>117</v>
      </c>
      <c r="C50" s="69" t="s">
        <v>118</v>
      </c>
      <c r="D50" s="69" t="s">
        <v>19</v>
      </c>
      <c r="E50" s="69" t="s">
        <v>95</v>
      </c>
      <c r="F50" s="70" t="s">
        <v>21</v>
      </c>
      <c r="G50" s="70" t="s">
        <v>22</v>
      </c>
      <c r="H50" s="4" t="s">
        <v>23</v>
      </c>
      <c r="I50" s="5" t="s">
        <v>119</v>
      </c>
      <c r="J50" s="68"/>
      <c r="K50" s="69" t="s">
        <v>26</v>
      </c>
      <c r="L50" s="70" t="s">
        <v>27</v>
      </c>
      <c r="M50" s="6" t="s">
        <v>23</v>
      </c>
      <c r="N50" s="7" t="s">
        <v>120</v>
      </c>
      <c r="O50" s="71" t="s">
        <v>29</v>
      </c>
      <c r="P50" s="6" t="s">
        <v>30</v>
      </c>
      <c r="Q50" s="8">
        <v>1</v>
      </c>
      <c r="R50" s="61" t="s">
        <v>121</v>
      </c>
      <c r="S50" s="61" t="s">
        <v>122</v>
      </c>
      <c r="T50" s="61" t="s">
        <v>100</v>
      </c>
    </row>
    <row r="51" spans="1:20" ht="28.8" x14ac:dyDescent="0.3">
      <c r="A51" s="74"/>
      <c r="B51" s="77"/>
      <c r="C51" s="69"/>
      <c r="D51" s="69"/>
      <c r="E51" s="69"/>
      <c r="F51" s="70"/>
      <c r="G51" s="70"/>
      <c r="H51" s="9" t="s">
        <v>34</v>
      </c>
      <c r="I51" s="10" t="s">
        <v>123</v>
      </c>
      <c r="J51" s="68"/>
      <c r="K51" s="69"/>
      <c r="L51" s="70"/>
      <c r="M51" s="11" t="s">
        <v>34</v>
      </c>
      <c r="N51" s="12" t="s">
        <v>104</v>
      </c>
      <c r="O51" s="72"/>
      <c r="P51" s="11" t="s">
        <v>36</v>
      </c>
      <c r="Q51" s="13">
        <v>0.90100000000000002</v>
      </c>
      <c r="R51" s="62"/>
      <c r="S51" s="62"/>
      <c r="T51" s="62"/>
    </row>
    <row r="52" spans="1:20" x14ac:dyDescent="0.3">
      <c r="A52" s="74"/>
      <c r="B52" s="77"/>
      <c r="C52" s="69"/>
      <c r="D52" s="69"/>
      <c r="E52" s="69"/>
      <c r="F52" s="70"/>
      <c r="G52" s="70"/>
      <c r="H52" s="9" t="s">
        <v>37</v>
      </c>
      <c r="I52" s="10"/>
      <c r="J52" s="68"/>
      <c r="K52" s="69"/>
      <c r="L52" s="70"/>
      <c r="M52" s="11" t="s">
        <v>37</v>
      </c>
      <c r="N52" s="12"/>
      <c r="O52" s="64" t="s">
        <v>38</v>
      </c>
      <c r="P52" s="11" t="s">
        <v>30</v>
      </c>
      <c r="Q52" s="14">
        <v>0.9</v>
      </c>
      <c r="R52" s="62"/>
      <c r="S52" s="62"/>
      <c r="T52" s="62"/>
    </row>
    <row r="53" spans="1:20" x14ac:dyDescent="0.3">
      <c r="A53" s="74"/>
      <c r="B53" s="77"/>
      <c r="C53" s="69"/>
      <c r="D53" s="69"/>
      <c r="E53" s="69"/>
      <c r="F53" s="70"/>
      <c r="G53" s="70"/>
      <c r="H53" s="9" t="s">
        <v>39</v>
      </c>
      <c r="I53" s="10"/>
      <c r="J53" s="68"/>
      <c r="K53" s="69"/>
      <c r="L53" s="70"/>
      <c r="M53" s="11" t="s">
        <v>39</v>
      </c>
      <c r="N53" s="12"/>
      <c r="O53" s="65"/>
      <c r="P53" s="11" t="s">
        <v>36</v>
      </c>
      <c r="Q53" s="13">
        <v>0.8</v>
      </c>
      <c r="R53" s="62"/>
      <c r="S53" s="62"/>
      <c r="T53" s="62"/>
    </row>
    <row r="54" spans="1:20" x14ac:dyDescent="0.3">
      <c r="A54" s="74"/>
      <c r="B54" s="77"/>
      <c r="C54" s="69"/>
      <c r="D54" s="69"/>
      <c r="E54" s="69"/>
      <c r="F54" s="70"/>
      <c r="G54" s="70"/>
      <c r="H54" s="9" t="s">
        <v>40</v>
      </c>
      <c r="I54" s="10"/>
      <c r="J54" s="68"/>
      <c r="K54" s="69"/>
      <c r="L54" s="70"/>
      <c r="M54" s="11" t="s">
        <v>40</v>
      </c>
      <c r="N54" s="12"/>
      <c r="O54" s="66" t="s">
        <v>41</v>
      </c>
      <c r="P54" s="11" t="s">
        <v>30</v>
      </c>
      <c r="Q54" s="27">
        <v>0.79900000000000004</v>
      </c>
      <c r="R54" s="62"/>
      <c r="S54" s="62"/>
      <c r="T54" s="62"/>
    </row>
    <row r="55" spans="1:20" ht="15" thickBot="1" x14ac:dyDescent="0.35">
      <c r="A55" s="75"/>
      <c r="B55" s="78"/>
      <c r="C55" s="69"/>
      <c r="D55" s="69"/>
      <c r="E55" s="69"/>
      <c r="F55" s="70"/>
      <c r="G55" s="70"/>
      <c r="H55" s="15" t="s">
        <v>42</v>
      </c>
      <c r="I55" s="16"/>
      <c r="J55" s="68"/>
      <c r="K55" s="69"/>
      <c r="L55" s="70"/>
      <c r="M55" s="17" t="s">
        <v>42</v>
      </c>
      <c r="N55" s="18"/>
      <c r="O55" s="67"/>
      <c r="P55" s="17" t="s">
        <v>36</v>
      </c>
      <c r="Q55" s="19">
        <v>0</v>
      </c>
      <c r="R55" s="63"/>
      <c r="S55" s="63"/>
      <c r="T55" s="63"/>
    </row>
    <row r="56" spans="1:20" ht="28.8" x14ac:dyDescent="0.3">
      <c r="A56" s="73" t="s">
        <v>124</v>
      </c>
      <c r="B56" s="76" t="s">
        <v>125</v>
      </c>
      <c r="C56" s="69" t="s">
        <v>126</v>
      </c>
      <c r="D56" s="69" t="s">
        <v>19</v>
      </c>
      <c r="E56" s="69" t="s">
        <v>95</v>
      </c>
      <c r="F56" s="70" t="s">
        <v>21</v>
      </c>
      <c r="G56" s="70" t="s">
        <v>22</v>
      </c>
      <c r="H56" s="4" t="s">
        <v>23</v>
      </c>
      <c r="I56" s="5" t="s">
        <v>127</v>
      </c>
      <c r="J56" s="68"/>
      <c r="K56" s="69" t="s">
        <v>26</v>
      </c>
      <c r="L56" s="70" t="s">
        <v>27</v>
      </c>
      <c r="M56" s="6" t="s">
        <v>23</v>
      </c>
      <c r="N56" s="7" t="s">
        <v>128</v>
      </c>
      <c r="O56" s="71" t="s">
        <v>29</v>
      </c>
      <c r="P56" s="6" t="s">
        <v>30</v>
      </c>
      <c r="Q56" s="8">
        <v>1</v>
      </c>
      <c r="R56" s="61" t="s">
        <v>87</v>
      </c>
      <c r="S56" s="61" t="s">
        <v>88</v>
      </c>
      <c r="T56" s="61" t="s">
        <v>62</v>
      </c>
    </row>
    <row r="57" spans="1:20" x14ac:dyDescent="0.3">
      <c r="A57" s="74"/>
      <c r="B57" s="77"/>
      <c r="C57" s="69"/>
      <c r="D57" s="69"/>
      <c r="E57" s="69"/>
      <c r="F57" s="70"/>
      <c r="G57" s="70"/>
      <c r="H57" s="9" t="s">
        <v>34</v>
      </c>
      <c r="I57" s="10" t="s">
        <v>129</v>
      </c>
      <c r="J57" s="68"/>
      <c r="K57" s="69"/>
      <c r="L57" s="70"/>
      <c r="M57" s="11" t="s">
        <v>34</v>
      </c>
      <c r="N57" s="12" t="s">
        <v>104</v>
      </c>
      <c r="O57" s="72"/>
      <c r="P57" s="11" t="s">
        <v>36</v>
      </c>
      <c r="Q57" s="13">
        <v>0.90100000000000002</v>
      </c>
      <c r="R57" s="62"/>
      <c r="S57" s="62"/>
      <c r="T57" s="62"/>
    </row>
    <row r="58" spans="1:20" x14ac:dyDescent="0.3">
      <c r="A58" s="74"/>
      <c r="B58" s="77"/>
      <c r="C58" s="69"/>
      <c r="D58" s="69"/>
      <c r="E58" s="69"/>
      <c r="F58" s="70"/>
      <c r="G58" s="70"/>
      <c r="H58" s="9" t="s">
        <v>37</v>
      </c>
      <c r="I58" s="10"/>
      <c r="J58" s="68"/>
      <c r="K58" s="69"/>
      <c r="L58" s="70"/>
      <c r="M58" s="11" t="s">
        <v>37</v>
      </c>
      <c r="N58" s="12"/>
      <c r="O58" s="64" t="s">
        <v>38</v>
      </c>
      <c r="P58" s="11" t="s">
        <v>30</v>
      </c>
      <c r="Q58" s="27">
        <v>0.9</v>
      </c>
      <c r="R58" s="62"/>
      <c r="S58" s="62"/>
      <c r="T58" s="62"/>
    </row>
    <row r="59" spans="1:20" x14ac:dyDescent="0.3">
      <c r="A59" s="74"/>
      <c r="B59" s="77"/>
      <c r="C59" s="69"/>
      <c r="D59" s="69"/>
      <c r="E59" s="69"/>
      <c r="F59" s="70"/>
      <c r="G59" s="70"/>
      <c r="H59" s="9" t="s">
        <v>39</v>
      </c>
      <c r="I59" s="10"/>
      <c r="J59" s="68"/>
      <c r="K59" s="69"/>
      <c r="L59" s="70"/>
      <c r="M59" s="11" t="s">
        <v>39</v>
      </c>
      <c r="N59" s="12"/>
      <c r="O59" s="65"/>
      <c r="P59" s="11" t="s">
        <v>36</v>
      </c>
      <c r="Q59" s="13">
        <v>0.8</v>
      </c>
      <c r="R59" s="62"/>
      <c r="S59" s="62"/>
      <c r="T59" s="62"/>
    </row>
    <row r="60" spans="1:20" x14ac:dyDescent="0.3">
      <c r="A60" s="74"/>
      <c r="B60" s="77"/>
      <c r="C60" s="69"/>
      <c r="D60" s="69"/>
      <c r="E60" s="69"/>
      <c r="F60" s="70"/>
      <c r="G60" s="70"/>
      <c r="H60" s="9" t="s">
        <v>40</v>
      </c>
      <c r="I60" s="10"/>
      <c r="J60" s="68"/>
      <c r="K60" s="69"/>
      <c r="L60" s="70"/>
      <c r="M60" s="11" t="s">
        <v>40</v>
      </c>
      <c r="N60" s="12"/>
      <c r="O60" s="66" t="s">
        <v>41</v>
      </c>
      <c r="P60" s="11" t="s">
        <v>30</v>
      </c>
      <c r="Q60" s="14">
        <v>0.79900000000000004</v>
      </c>
      <c r="R60" s="62"/>
      <c r="S60" s="62"/>
      <c r="T60" s="62"/>
    </row>
    <row r="61" spans="1:20" ht="15" thickBot="1" x14ac:dyDescent="0.35">
      <c r="A61" s="75"/>
      <c r="B61" s="78"/>
      <c r="C61" s="69"/>
      <c r="D61" s="69"/>
      <c r="E61" s="69"/>
      <c r="F61" s="70"/>
      <c r="G61" s="70"/>
      <c r="H61" s="15" t="s">
        <v>42</v>
      </c>
      <c r="I61" s="16"/>
      <c r="J61" s="68"/>
      <c r="K61" s="69"/>
      <c r="L61" s="70"/>
      <c r="M61" s="17" t="s">
        <v>42</v>
      </c>
      <c r="N61" s="18"/>
      <c r="O61" s="67"/>
      <c r="P61" s="17" t="s">
        <v>36</v>
      </c>
      <c r="Q61" s="19">
        <v>0</v>
      </c>
      <c r="R61" s="63"/>
      <c r="S61" s="63"/>
      <c r="T61" s="63"/>
    </row>
    <row r="62" spans="1:20" ht="28.8" x14ac:dyDescent="0.3">
      <c r="A62" s="73" t="s">
        <v>130</v>
      </c>
      <c r="B62" s="76" t="s">
        <v>131</v>
      </c>
      <c r="C62" s="69" t="s">
        <v>132</v>
      </c>
      <c r="D62" s="69" t="s">
        <v>19</v>
      </c>
      <c r="E62" s="69" t="s">
        <v>133</v>
      </c>
      <c r="F62" s="70" t="s">
        <v>21</v>
      </c>
      <c r="G62" s="70" t="s">
        <v>22</v>
      </c>
      <c r="H62" s="4" t="s">
        <v>23</v>
      </c>
      <c r="I62" s="32" t="s">
        <v>134</v>
      </c>
      <c r="J62" s="68"/>
      <c r="K62" s="69" t="s">
        <v>26</v>
      </c>
      <c r="L62" s="70" t="s">
        <v>27</v>
      </c>
      <c r="M62" s="6" t="s">
        <v>23</v>
      </c>
      <c r="N62" s="33" t="s">
        <v>135</v>
      </c>
      <c r="O62" s="71" t="s">
        <v>29</v>
      </c>
      <c r="P62" s="6" t="s">
        <v>30</v>
      </c>
      <c r="Q62" s="8">
        <v>1</v>
      </c>
      <c r="R62" s="61" t="s">
        <v>136</v>
      </c>
      <c r="S62" s="61" t="s">
        <v>136</v>
      </c>
      <c r="T62" s="61" t="s">
        <v>62</v>
      </c>
    </row>
    <row r="63" spans="1:20" ht="28.8" x14ac:dyDescent="0.3">
      <c r="A63" s="74"/>
      <c r="B63" s="77"/>
      <c r="C63" s="69"/>
      <c r="D63" s="69"/>
      <c r="E63" s="69"/>
      <c r="F63" s="70"/>
      <c r="G63" s="70"/>
      <c r="H63" s="9" t="s">
        <v>34</v>
      </c>
      <c r="I63" s="10" t="s">
        <v>137</v>
      </c>
      <c r="J63" s="68"/>
      <c r="K63" s="69"/>
      <c r="L63" s="70"/>
      <c r="M63" s="11" t="s">
        <v>34</v>
      </c>
      <c r="N63" s="23" t="s">
        <v>104</v>
      </c>
      <c r="O63" s="72"/>
      <c r="P63" s="11" t="s">
        <v>36</v>
      </c>
      <c r="Q63" s="14">
        <v>0.8</v>
      </c>
      <c r="R63" s="62"/>
      <c r="S63" s="62"/>
      <c r="T63" s="62"/>
    </row>
    <row r="64" spans="1:20" x14ac:dyDescent="0.3">
      <c r="A64" s="74"/>
      <c r="B64" s="77"/>
      <c r="C64" s="69"/>
      <c r="D64" s="69"/>
      <c r="E64" s="69"/>
      <c r="F64" s="70"/>
      <c r="G64" s="70"/>
      <c r="H64" s="9" t="s">
        <v>37</v>
      </c>
      <c r="I64" s="10"/>
      <c r="J64" s="68"/>
      <c r="K64" s="69"/>
      <c r="L64" s="70"/>
      <c r="M64" s="11" t="s">
        <v>37</v>
      </c>
      <c r="N64" s="12"/>
      <c r="O64" s="64" t="s">
        <v>38</v>
      </c>
      <c r="P64" s="11" t="s">
        <v>30</v>
      </c>
      <c r="Q64" s="13">
        <v>0.79900000000000004</v>
      </c>
      <c r="R64" s="62"/>
      <c r="S64" s="62"/>
      <c r="T64" s="62"/>
    </row>
    <row r="65" spans="1:20" x14ac:dyDescent="0.3">
      <c r="A65" s="74"/>
      <c r="B65" s="77"/>
      <c r="C65" s="69"/>
      <c r="D65" s="69"/>
      <c r="E65" s="69"/>
      <c r="F65" s="70"/>
      <c r="G65" s="70"/>
      <c r="H65" s="9" t="s">
        <v>39</v>
      </c>
      <c r="I65" s="10"/>
      <c r="J65" s="68"/>
      <c r="K65" s="69"/>
      <c r="L65" s="70"/>
      <c r="M65" s="11" t="s">
        <v>39</v>
      </c>
      <c r="N65" s="12"/>
      <c r="O65" s="65"/>
      <c r="P65" s="11" t="s">
        <v>36</v>
      </c>
      <c r="Q65" s="14">
        <v>0.6</v>
      </c>
      <c r="R65" s="62"/>
      <c r="S65" s="62"/>
      <c r="T65" s="62"/>
    </row>
    <row r="66" spans="1:20" x14ac:dyDescent="0.3">
      <c r="A66" s="74"/>
      <c r="B66" s="77"/>
      <c r="C66" s="69"/>
      <c r="D66" s="69"/>
      <c r="E66" s="69"/>
      <c r="F66" s="70"/>
      <c r="G66" s="70"/>
      <c r="H66" s="9" t="s">
        <v>40</v>
      </c>
      <c r="I66" s="10"/>
      <c r="J66" s="68"/>
      <c r="K66" s="69"/>
      <c r="L66" s="70"/>
      <c r="M66" s="11" t="s">
        <v>40</v>
      </c>
      <c r="N66" s="12"/>
      <c r="O66" s="66" t="s">
        <v>41</v>
      </c>
      <c r="P66" s="11" t="s">
        <v>30</v>
      </c>
      <c r="Q66" s="13">
        <v>0.59899999999999998</v>
      </c>
      <c r="R66" s="62"/>
      <c r="S66" s="62"/>
      <c r="T66" s="62"/>
    </row>
    <row r="67" spans="1:20" ht="15" thickBot="1" x14ac:dyDescent="0.35">
      <c r="A67" s="75"/>
      <c r="B67" s="78"/>
      <c r="C67" s="69"/>
      <c r="D67" s="69"/>
      <c r="E67" s="69"/>
      <c r="F67" s="70"/>
      <c r="G67" s="70"/>
      <c r="H67" s="15" t="s">
        <v>42</v>
      </c>
      <c r="I67" s="16"/>
      <c r="J67" s="68"/>
      <c r="K67" s="69"/>
      <c r="L67" s="70"/>
      <c r="M67" s="17" t="s">
        <v>42</v>
      </c>
      <c r="N67" s="18"/>
      <c r="O67" s="67"/>
      <c r="P67" s="17" t="s">
        <v>36</v>
      </c>
      <c r="Q67" s="19">
        <v>0</v>
      </c>
      <c r="R67" s="63"/>
      <c r="S67" s="63"/>
      <c r="T67" s="63"/>
    </row>
    <row r="68" spans="1:20" x14ac:dyDescent="0.3">
      <c r="A68" s="73" t="s">
        <v>138</v>
      </c>
      <c r="B68" s="76" t="s">
        <v>139</v>
      </c>
      <c r="C68" s="69" t="s">
        <v>132</v>
      </c>
      <c r="D68" s="69" t="s">
        <v>19</v>
      </c>
      <c r="E68" s="69" t="s">
        <v>133</v>
      </c>
      <c r="F68" s="70" t="s">
        <v>21</v>
      </c>
      <c r="G68" s="70" t="s">
        <v>22</v>
      </c>
      <c r="H68" s="4" t="s">
        <v>23</v>
      </c>
      <c r="I68" s="32" t="s">
        <v>140</v>
      </c>
      <c r="J68" s="68"/>
      <c r="K68" s="69" t="s">
        <v>26</v>
      </c>
      <c r="L68" s="70" t="s">
        <v>27</v>
      </c>
      <c r="M68" s="6" t="s">
        <v>23</v>
      </c>
      <c r="N68" s="34" t="s">
        <v>141</v>
      </c>
      <c r="O68" s="71" t="s">
        <v>29</v>
      </c>
      <c r="P68" s="6" t="s">
        <v>30</v>
      </c>
      <c r="Q68" s="8">
        <v>1</v>
      </c>
      <c r="R68" s="61" t="s">
        <v>136</v>
      </c>
      <c r="S68" s="61" t="s">
        <v>136</v>
      </c>
      <c r="T68" s="61" t="s">
        <v>62</v>
      </c>
    </row>
    <row r="69" spans="1:20" ht="28.8" x14ac:dyDescent="0.3">
      <c r="A69" s="74"/>
      <c r="B69" s="77"/>
      <c r="C69" s="69"/>
      <c r="D69" s="69"/>
      <c r="E69" s="69"/>
      <c r="F69" s="70"/>
      <c r="G69" s="70"/>
      <c r="H69" s="9" t="s">
        <v>34</v>
      </c>
      <c r="I69" s="10" t="s">
        <v>142</v>
      </c>
      <c r="J69" s="68"/>
      <c r="K69" s="69"/>
      <c r="L69" s="70"/>
      <c r="M69" s="11" t="s">
        <v>34</v>
      </c>
      <c r="N69" s="23" t="s">
        <v>104</v>
      </c>
      <c r="O69" s="72"/>
      <c r="P69" s="11" t="s">
        <v>36</v>
      </c>
      <c r="Q69" s="14">
        <v>0.8</v>
      </c>
      <c r="R69" s="62"/>
      <c r="S69" s="62"/>
      <c r="T69" s="62"/>
    </row>
    <row r="70" spans="1:20" x14ac:dyDescent="0.3">
      <c r="A70" s="74"/>
      <c r="B70" s="77"/>
      <c r="C70" s="69"/>
      <c r="D70" s="69"/>
      <c r="E70" s="69"/>
      <c r="F70" s="70"/>
      <c r="G70" s="70"/>
      <c r="H70" s="9" t="s">
        <v>37</v>
      </c>
      <c r="I70" s="10"/>
      <c r="J70" s="68"/>
      <c r="K70" s="69"/>
      <c r="L70" s="70"/>
      <c r="M70" s="11" t="s">
        <v>37</v>
      </c>
      <c r="N70" s="12"/>
      <c r="O70" s="64" t="s">
        <v>38</v>
      </c>
      <c r="P70" s="11" t="s">
        <v>30</v>
      </c>
      <c r="Q70" s="13">
        <v>0.79900000000000004</v>
      </c>
      <c r="R70" s="62"/>
      <c r="S70" s="62"/>
      <c r="T70" s="62"/>
    </row>
    <row r="71" spans="1:20" x14ac:dyDescent="0.3">
      <c r="A71" s="74"/>
      <c r="B71" s="77"/>
      <c r="C71" s="69"/>
      <c r="D71" s="69"/>
      <c r="E71" s="69"/>
      <c r="F71" s="70"/>
      <c r="G71" s="70"/>
      <c r="H71" s="9" t="s">
        <v>39</v>
      </c>
      <c r="I71" s="10"/>
      <c r="J71" s="68"/>
      <c r="K71" s="69"/>
      <c r="L71" s="70"/>
      <c r="M71" s="11" t="s">
        <v>39</v>
      </c>
      <c r="N71" s="12"/>
      <c r="O71" s="65"/>
      <c r="P71" s="11" t="s">
        <v>36</v>
      </c>
      <c r="Q71" s="14">
        <v>0.6</v>
      </c>
      <c r="R71" s="62"/>
      <c r="S71" s="62"/>
      <c r="T71" s="62"/>
    </row>
    <row r="72" spans="1:20" x14ac:dyDescent="0.3">
      <c r="A72" s="74"/>
      <c r="B72" s="77"/>
      <c r="C72" s="69"/>
      <c r="D72" s="69"/>
      <c r="E72" s="69"/>
      <c r="F72" s="70"/>
      <c r="G72" s="70"/>
      <c r="H72" s="9" t="s">
        <v>40</v>
      </c>
      <c r="I72" s="10"/>
      <c r="J72" s="68"/>
      <c r="K72" s="69"/>
      <c r="L72" s="70"/>
      <c r="M72" s="11" t="s">
        <v>40</v>
      </c>
      <c r="N72" s="12"/>
      <c r="O72" s="66" t="s">
        <v>41</v>
      </c>
      <c r="P72" s="11" t="s">
        <v>30</v>
      </c>
      <c r="Q72" s="13">
        <v>0.59899999999999998</v>
      </c>
      <c r="R72" s="62"/>
      <c r="S72" s="62"/>
      <c r="T72" s="62"/>
    </row>
    <row r="73" spans="1:20" ht="15" thickBot="1" x14ac:dyDescent="0.35">
      <c r="A73" s="75"/>
      <c r="B73" s="78"/>
      <c r="C73" s="69"/>
      <c r="D73" s="69"/>
      <c r="E73" s="69"/>
      <c r="F73" s="70"/>
      <c r="G73" s="70"/>
      <c r="H73" s="15" t="s">
        <v>42</v>
      </c>
      <c r="I73" s="16"/>
      <c r="J73" s="68"/>
      <c r="K73" s="69"/>
      <c r="L73" s="70"/>
      <c r="M73" s="17" t="s">
        <v>42</v>
      </c>
      <c r="N73" s="18"/>
      <c r="O73" s="67"/>
      <c r="P73" s="17" t="s">
        <v>36</v>
      </c>
      <c r="Q73" s="19">
        <v>0</v>
      </c>
      <c r="R73" s="63"/>
      <c r="S73" s="63"/>
      <c r="T73" s="63"/>
    </row>
    <row r="74" spans="1:20" ht="28.8" x14ac:dyDescent="0.3">
      <c r="A74" s="73" t="s">
        <v>143</v>
      </c>
      <c r="B74" s="76" t="s">
        <v>144</v>
      </c>
      <c r="C74" s="69" t="s">
        <v>145</v>
      </c>
      <c r="D74" s="69" t="s">
        <v>19</v>
      </c>
      <c r="E74" s="69" t="s">
        <v>146</v>
      </c>
      <c r="F74" s="70" t="s">
        <v>46</v>
      </c>
      <c r="G74" s="70" t="s">
        <v>22</v>
      </c>
      <c r="H74" s="4" t="s">
        <v>23</v>
      </c>
      <c r="I74" s="5" t="s">
        <v>147</v>
      </c>
      <c r="J74" s="68"/>
      <c r="K74" s="69" t="s">
        <v>26</v>
      </c>
      <c r="L74" s="70" t="s">
        <v>85</v>
      </c>
      <c r="M74" s="6" t="s">
        <v>23</v>
      </c>
      <c r="N74" s="7" t="s">
        <v>148</v>
      </c>
      <c r="O74" s="71" t="s">
        <v>29</v>
      </c>
      <c r="P74" s="6" t="s">
        <v>30</v>
      </c>
      <c r="Q74" s="8">
        <v>1</v>
      </c>
      <c r="R74" s="61" t="s">
        <v>149</v>
      </c>
      <c r="S74" s="61" t="s">
        <v>150</v>
      </c>
      <c r="T74" s="61" t="s">
        <v>151</v>
      </c>
    </row>
    <row r="75" spans="1:20" x14ac:dyDescent="0.3">
      <c r="A75" s="74"/>
      <c r="B75" s="77"/>
      <c r="C75" s="69"/>
      <c r="D75" s="69"/>
      <c r="E75" s="69"/>
      <c r="F75" s="70"/>
      <c r="G75" s="70"/>
      <c r="H75" s="9" t="s">
        <v>34</v>
      </c>
      <c r="I75" s="10" t="s">
        <v>152</v>
      </c>
      <c r="J75" s="68"/>
      <c r="K75" s="69"/>
      <c r="L75" s="70"/>
      <c r="M75" s="11" t="s">
        <v>34</v>
      </c>
      <c r="N75" s="12" t="s">
        <v>148</v>
      </c>
      <c r="O75" s="72"/>
      <c r="P75" s="11" t="s">
        <v>36</v>
      </c>
      <c r="Q75" s="13">
        <v>0.90100000000000002</v>
      </c>
      <c r="R75" s="62"/>
      <c r="S75" s="62"/>
      <c r="T75" s="62"/>
    </row>
    <row r="76" spans="1:20" x14ac:dyDescent="0.3">
      <c r="A76" s="74"/>
      <c r="B76" s="77"/>
      <c r="C76" s="69"/>
      <c r="D76" s="69"/>
      <c r="E76" s="69"/>
      <c r="F76" s="70"/>
      <c r="G76" s="70"/>
      <c r="H76" s="9" t="s">
        <v>37</v>
      </c>
      <c r="I76" s="10"/>
      <c r="J76" s="68"/>
      <c r="K76" s="69"/>
      <c r="L76" s="70"/>
      <c r="M76" s="11" t="s">
        <v>37</v>
      </c>
      <c r="N76" s="12"/>
      <c r="O76" s="64" t="s">
        <v>38</v>
      </c>
      <c r="P76" s="11" t="s">
        <v>30</v>
      </c>
      <c r="Q76" s="14">
        <v>0.9</v>
      </c>
      <c r="R76" s="62"/>
      <c r="S76" s="62"/>
      <c r="T76" s="62"/>
    </row>
    <row r="77" spans="1:20" x14ac:dyDescent="0.3">
      <c r="A77" s="74"/>
      <c r="B77" s="77"/>
      <c r="C77" s="69"/>
      <c r="D77" s="69"/>
      <c r="E77" s="69"/>
      <c r="F77" s="70"/>
      <c r="G77" s="70"/>
      <c r="H77" s="9" t="s">
        <v>39</v>
      </c>
      <c r="I77" s="10"/>
      <c r="J77" s="68"/>
      <c r="K77" s="69"/>
      <c r="L77" s="70"/>
      <c r="M77" s="11" t="s">
        <v>39</v>
      </c>
      <c r="N77" s="12"/>
      <c r="O77" s="65"/>
      <c r="P77" s="11" t="s">
        <v>36</v>
      </c>
      <c r="Q77" s="14">
        <v>0.7</v>
      </c>
      <c r="R77" s="62"/>
      <c r="S77" s="62"/>
      <c r="T77" s="62"/>
    </row>
    <row r="78" spans="1:20" x14ac:dyDescent="0.3">
      <c r="A78" s="74"/>
      <c r="B78" s="77"/>
      <c r="C78" s="69"/>
      <c r="D78" s="69"/>
      <c r="E78" s="69"/>
      <c r="F78" s="70"/>
      <c r="G78" s="70"/>
      <c r="H78" s="9" t="s">
        <v>40</v>
      </c>
      <c r="I78" s="10"/>
      <c r="J78" s="68"/>
      <c r="K78" s="69"/>
      <c r="L78" s="70"/>
      <c r="M78" s="11" t="s">
        <v>40</v>
      </c>
      <c r="N78" s="12"/>
      <c r="O78" s="66" t="s">
        <v>41</v>
      </c>
      <c r="P78" s="11" t="s">
        <v>30</v>
      </c>
      <c r="Q78" s="13">
        <v>0.69899999999999995</v>
      </c>
      <c r="R78" s="62"/>
      <c r="S78" s="62"/>
      <c r="T78" s="62"/>
    </row>
    <row r="79" spans="1:20" ht="15" thickBot="1" x14ac:dyDescent="0.35">
      <c r="A79" s="75"/>
      <c r="B79" s="78"/>
      <c r="C79" s="69"/>
      <c r="D79" s="69"/>
      <c r="E79" s="69"/>
      <c r="F79" s="70"/>
      <c r="G79" s="70"/>
      <c r="H79" s="15" t="s">
        <v>42</v>
      </c>
      <c r="I79" s="16"/>
      <c r="J79" s="68"/>
      <c r="K79" s="69"/>
      <c r="L79" s="70"/>
      <c r="M79" s="17" t="s">
        <v>42</v>
      </c>
      <c r="N79" s="18"/>
      <c r="O79" s="67"/>
      <c r="P79" s="17" t="s">
        <v>36</v>
      </c>
      <c r="Q79" s="19">
        <v>0</v>
      </c>
      <c r="R79" s="63"/>
      <c r="S79" s="63"/>
      <c r="T79" s="63"/>
    </row>
    <row r="80" spans="1:20" x14ac:dyDescent="0.3">
      <c r="A80" s="73" t="s">
        <v>153</v>
      </c>
      <c r="B80" s="76" t="s">
        <v>154</v>
      </c>
      <c r="C80" s="69" t="s">
        <v>155</v>
      </c>
      <c r="D80" s="69" t="s">
        <v>19</v>
      </c>
      <c r="E80" s="69" t="s">
        <v>156</v>
      </c>
      <c r="F80" s="70" t="s">
        <v>96</v>
      </c>
      <c r="G80" s="70" t="s">
        <v>157</v>
      </c>
      <c r="H80" s="4" t="s">
        <v>23</v>
      </c>
      <c r="I80" s="5" t="s">
        <v>158</v>
      </c>
      <c r="J80" s="68"/>
      <c r="K80" s="69" t="s">
        <v>26</v>
      </c>
      <c r="L80" s="70" t="s">
        <v>58</v>
      </c>
      <c r="M80" s="6" t="s">
        <v>23</v>
      </c>
      <c r="N80" s="7" t="s">
        <v>159</v>
      </c>
      <c r="O80" s="71" t="s">
        <v>29</v>
      </c>
      <c r="P80" s="6" t="s">
        <v>30</v>
      </c>
      <c r="Q80" s="35" t="s">
        <v>160</v>
      </c>
      <c r="R80" s="61" t="s">
        <v>161</v>
      </c>
      <c r="S80" s="61" t="s">
        <v>162</v>
      </c>
      <c r="T80" s="61" t="s">
        <v>163</v>
      </c>
    </row>
    <row r="81" spans="1:20" x14ac:dyDescent="0.3">
      <c r="A81" s="74"/>
      <c r="B81" s="77"/>
      <c r="C81" s="69"/>
      <c r="D81" s="69"/>
      <c r="E81" s="69"/>
      <c r="F81" s="70"/>
      <c r="G81" s="70"/>
      <c r="H81" s="9" t="s">
        <v>34</v>
      </c>
      <c r="I81" s="10" t="s">
        <v>164</v>
      </c>
      <c r="J81" s="68"/>
      <c r="K81" s="69"/>
      <c r="L81" s="70"/>
      <c r="M81" s="11" t="s">
        <v>34</v>
      </c>
      <c r="N81" s="12" t="s">
        <v>165</v>
      </c>
      <c r="O81" s="72"/>
      <c r="P81" s="11" t="s">
        <v>36</v>
      </c>
      <c r="Q81" s="13" t="s">
        <v>166</v>
      </c>
      <c r="R81" s="62"/>
      <c r="S81" s="62"/>
      <c r="T81" s="62"/>
    </row>
    <row r="82" spans="1:20" ht="28.8" x14ac:dyDescent="0.3">
      <c r="A82" s="74"/>
      <c r="B82" s="77"/>
      <c r="C82" s="69"/>
      <c r="D82" s="69"/>
      <c r="E82" s="69"/>
      <c r="F82" s="70"/>
      <c r="G82" s="70"/>
      <c r="H82" s="9" t="s">
        <v>37</v>
      </c>
      <c r="I82" s="10" t="s">
        <v>167</v>
      </c>
      <c r="J82" s="68"/>
      <c r="K82" s="69"/>
      <c r="L82" s="70"/>
      <c r="M82" s="11" t="s">
        <v>37</v>
      </c>
      <c r="N82" s="36" t="s">
        <v>159</v>
      </c>
      <c r="O82" s="64" t="s">
        <v>38</v>
      </c>
      <c r="P82" s="11" t="s">
        <v>30</v>
      </c>
      <c r="Q82" s="14">
        <v>1</v>
      </c>
      <c r="R82" s="62"/>
      <c r="S82" s="62"/>
      <c r="T82" s="62"/>
    </row>
    <row r="83" spans="1:20" x14ac:dyDescent="0.3">
      <c r="A83" s="74"/>
      <c r="B83" s="77"/>
      <c r="C83" s="69"/>
      <c r="D83" s="69"/>
      <c r="E83" s="69"/>
      <c r="F83" s="70"/>
      <c r="G83" s="70"/>
      <c r="H83" s="9" t="s">
        <v>39</v>
      </c>
      <c r="I83" s="10"/>
      <c r="J83" s="68"/>
      <c r="K83" s="69"/>
      <c r="L83" s="70"/>
      <c r="M83" s="11" t="s">
        <v>39</v>
      </c>
      <c r="N83" s="12"/>
      <c r="O83" s="65"/>
      <c r="P83" s="11" t="s">
        <v>36</v>
      </c>
      <c r="Q83" s="14">
        <v>1</v>
      </c>
      <c r="R83" s="62"/>
      <c r="S83" s="62"/>
      <c r="T83" s="62"/>
    </row>
    <row r="84" spans="1:20" x14ac:dyDescent="0.3">
      <c r="A84" s="74"/>
      <c r="B84" s="77"/>
      <c r="C84" s="69"/>
      <c r="D84" s="69"/>
      <c r="E84" s="69"/>
      <c r="F84" s="70"/>
      <c r="G84" s="70"/>
      <c r="H84" s="9" t="s">
        <v>40</v>
      </c>
      <c r="I84" s="10"/>
      <c r="J84" s="68"/>
      <c r="K84" s="69"/>
      <c r="L84" s="70"/>
      <c r="M84" s="11" t="s">
        <v>40</v>
      </c>
      <c r="N84" s="12"/>
      <c r="O84" s="66" t="s">
        <v>41</v>
      </c>
      <c r="P84" s="11" t="s">
        <v>30</v>
      </c>
      <c r="Q84" s="37" t="s">
        <v>166</v>
      </c>
      <c r="R84" s="62"/>
      <c r="S84" s="62"/>
      <c r="T84" s="62"/>
    </row>
    <row r="85" spans="1:20" ht="15" thickBot="1" x14ac:dyDescent="0.35">
      <c r="A85" s="75"/>
      <c r="B85" s="78"/>
      <c r="C85" s="69"/>
      <c r="D85" s="69"/>
      <c r="E85" s="69"/>
      <c r="F85" s="70"/>
      <c r="G85" s="70"/>
      <c r="H85" s="15" t="s">
        <v>42</v>
      </c>
      <c r="I85" s="16"/>
      <c r="J85" s="68"/>
      <c r="K85" s="69"/>
      <c r="L85" s="70"/>
      <c r="M85" s="17" t="s">
        <v>42</v>
      </c>
      <c r="N85" s="18"/>
      <c r="O85" s="67"/>
      <c r="P85" s="17" t="s">
        <v>36</v>
      </c>
      <c r="Q85" s="38" t="s">
        <v>168</v>
      </c>
      <c r="R85" s="63"/>
      <c r="S85" s="63"/>
      <c r="T85" s="63"/>
    </row>
    <row r="86" spans="1:20" x14ac:dyDescent="0.3">
      <c r="A86" s="73" t="s">
        <v>169</v>
      </c>
      <c r="B86" s="76" t="s">
        <v>170</v>
      </c>
      <c r="C86" s="69" t="s">
        <v>171</v>
      </c>
      <c r="D86" s="69" t="s">
        <v>19</v>
      </c>
      <c r="E86" s="69" t="s">
        <v>156</v>
      </c>
      <c r="F86" s="70" t="s">
        <v>96</v>
      </c>
      <c r="G86" s="70" t="s">
        <v>22</v>
      </c>
      <c r="H86" s="4" t="s">
        <v>23</v>
      </c>
      <c r="I86" s="5" t="s">
        <v>158</v>
      </c>
      <c r="J86" s="68"/>
      <c r="K86" s="69" t="s">
        <v>26</v>
      </c>
      <c r="L86" s="70" t="s">
        <v>58</v>
      </c>
      <c r="M86" s="6" t="s">
        <v>23</v>
      </c>
      <c r="N86" s="7" t="s">
        <v>159</v>
      </c>
      <c r="O86" s="71" t="s">
        <v>29</v>
      </c>
      <c r="P86" s="6" t="s">
        <v>30</v>
      </c>
      <c r="Q86" s="39" t="s">
        <v>166</v>
      </c>
      <c r="R86" s="61" t="s">
        <v>161</v>
      </c>
      <c r="S86" s="61" t="s">
        <v>162</v>
      </c>
      <c r="T86" s="61" t="s">
        <v>163</v>
      </c>
    </row>
    <row r="87" spans="1:20" x14ac:dyDescent="0.3">
      <c r="A87" s="74"/>
      <c r="B87" s="77"/>
      <c r="C87" s="69"/>
      <c r="D87" s="69"/>
      <c r="E87" s="69"/>
      <c r="F87" s="70"/>
      <c r="G87" s="70"/>
      <c r="H87" s="9" t="s">
        <v>34</v>
      </c>
      <c r="I87" s="10" t="s">
        <v>172</v>
      </c>
      <c r="J87" s="68"/>
      <c r="K87" s="69"/>
      <c r="L87" s="70"/>
      <c r="M87" s="11" t="s">
        <v>34</v>
      </c>
      <c r="N87" s="12" t="s">
        <v>173</v>
      </c>
      <c r="O87" s="72"/>
      <c r="P87" s="11" t="s">
        <v>36</v>
      </c>
      <c r="Q87" s="37" t="s">
        <v>168</v>
      </c>
      <c r="R87" s="62"/>
      <c r="S87" s="62"/>
      <c r="T87" s="62"/>
    </row>
    <row r="88" spans="1:20" ht="28.8" x14ac:dyDescent="0.3">
      <c r="A88" s="74"/>
      <c r="B88" s="77"/>
      <c r="C88" s="69"/>
      <c r="D88" s="69"/>
      <c r="E88" s="69"/>
      <c r="F88" s="70"/>
      <c r="G88" s="70"/>
      <c r="H88" s="9" t="s">
        <v>37</v>
      </c>
      <c r="I88" s="10" t="s">
        <v>174</v>
      </c>
      <c r="J88" s="68"/>
      <c r="K88" s="69"/>
      <c r="L88" s="70"/>
      <c r="M88" s="11" t="s">
        <v>37</v>
      </c>
      <c r="N88" s="36" t="s">
        <v>159</v>
      </c>
      <c r="O88" s="64" t="s">
        <v>38</v>
      </c>
      <c r="P88" s="11" t="s">
        <v>30</v>
      </c>
      <c r="Q88" s="14">
        <v>1</v>
      </c>
      <c r="R88" s="62"/>
      <c r="S88" s="62"/>
      <c r="T88" s="62"/>
    </row>
    <row r="89" spans="1:20" x14ac:dyDescent="0.3">
      <c r="A89" s="74"/>
      <c r="B89" s="77"/>
      <c r="C89" s="69"/>
      <c r="D89" s="69"/>
      <c r="E89" s="69"/>
      <c r="F89" s="70"/>
      <c r="G89" s="70"/>
      <c r="H89" s="9" t="s">
        <v>39</v>
      </c>
      <c r="I89" s="10"/>
      <c r="J89" s="68"/>
      <c r="K89" s="69"/>
      <c r="L89" s="70"/>
      <c r="M89" s="11" t="s">
        <v>39</v>
      </c>
      <c r="N89" s="12"/>
      <c r="O89" s="65"/>
      <c r="P89" s="11" t="s">
        <v>36</v>
      </c>
      <c r="Q89" s="14">
        <v>1</v>
      </c>
      <c r="R89" s="62"/>
      <c r="S89" s="62"/>
      <c r="T89" s="62"/>
    </row>
    <row r="90" spans="1:20" x14ac:dyDescent="0.3">
      <c r="A90" s="74"/>
      <c r="B90" s="77"/>
      <c r="C90" s="69"/>
      <c r="D90" s="69"/>
      <c r="E90" s="69"/>
      <c r="F90" s="70"/>
      <c r="G90" s="70"/>
      <c r="H90" s="9" t="s">
        <v>40</v>
      </c>
      <c r="I90" s="10"/>
      <c r="J90" s="68"/>
      <c r="K90" s="69"/>
      <c r="L90" s="70"/>
      <c r="M90" s="11" t="s">
        <v>40</v>
      </c>
      <c r="N90" s="12"/>
      <c r="O90" s="66" t="s">
        <v>41</v>
      </c>
      <c r="P90" s="11" t="s">
        <v>30</v>
      </c>
      <c r="Q90" s="37" t="s">
        <v>166</v>
      </c>
      <c r="R90" s="62"/>
      <c r="S90" s="62"/>
      <c r="T90" s="62"/>
    </row>
    <row r="91" spans="1:20" ht="15" thickBot="1" x14ac:dyDescent="0.35">
      <c r="A91" s="75"/>
      <c r="B91" s="78"/>
      <c r="C91" s="69"/>
      <c r="D91" s="69"/>
      <c r="E91" s="69"/>
      <c r="F91" s="70"/>
      <c r="G91" s="70"/>
      <c r="H91" s="15" t="s">
        <v>42</v>
      </c>
      <c r="I91" s="16"/>
      <c r="J91" s="68"/>
      <c r="K91" s="69"/>
      <c r="L91" s="70"/>
      <c r="M91" s="17" t="s">
        <v>42</v>
      </c>
      <c r="N91" s="18"/>
      <c r="O91" s="67"/>
      <c r="P91" s="17" t="s">
        <v>36</v>
      </c>
      <c r="Q91" s="38" t="s">
        <v>160</v>
      </c>
      <c r="R91" s="63"/>
      <c r="S91" s="63"/>
      <c r="T91" s="63"/>
    </row>
    <row r="92" spans="1:20" ht="28.8" x14ac:dyDescent="0.3">
      <c r="A92" s="73" t="s">
        <v>175</v>
      </c>
      <c r="B92" s="76" t="s">
        <v>176</v>
      </c>
      <c r="C92" s="69" t="s">
        <v>177</v>
      </c>
      <c r="D92" s="69" t="s">
        <v>19</v>
      </c>
      <c r="E92" s="69" t="s">
        <v>156</v>
      </c>
      <c r="F92" s="70" t="s">
        <v>96</v>
      </c>
      <c r="G92" s="70" t="s">
        <v>22</v>
      </c>
      <c r="H92" s="4" t="s">
        <v>23</v>
      </c>
      <c r="I92" s="5" t="s">
        <v>178</v>
      </c>
      <c r="J92" s="68"/>
      <c r="K92" s="69" t="s">
        <v>26</v>
      </c>
      <c r="L92" s="70" t="s">
        <v>58</v>
      </c>
      <c r="M92" s="6" t="s">
        <v>23</v>
      </c>
      <c r="N92" s="7" t="s">
        <v>159</v>
      </c>
      <c r="O92" s="71" t="s">
        <v>29</v>
      </c>
      <c r="P92" s="6" t="s">
        <v>30</v>
      </c>
      <c r="Q92" s="39" t="s">
        <v>166</v>
      </c>
      <c r="R92" s="61" t="s">
        <v>161</v>
      </c>
      <c r="S92" s="61" t="s">
        <v>162</v>
      </c>
      <c r="T92" s="61" t="s">
        <v>163</v>
      </c>
    </row>
    <row r="93" spans="1:20" ht="28.8" x14ac:dyDescent="0.3">
      <c r="A93" s="74"/>
      <c r="B93" s="77"/>
      <c r="C93" s="69"/>
      <c r="D93" s="69"/>
      <c r="E93" s="69"/>
      <c r="F93" s="70"/>
      <c r="G93" s="70"/>
      <c r="H93" s="9" t="s">
        <v>34</v>
      </c>
      <c r="I93" s="10" t="s">
        <v>179</v>
      </c>
      <c r="J93" s="68"/>
      <c r="K93" s="69"/>
      <c r="L93" s="70"/>
      <c r="M93" s="11" t="s">
        <v>34</v>
      </c>
      <c r="N93" s="12" t="s">
        <v>159</v>
      </c>
      <c r="O93" s="72"/>
      <c r="P93" s="11" t="s">
        <v>36</v>
      </c>
      <c r="Q93" s="37" t="s">
        <v>168</v>
      </c>
      <c r="R93" s="62"/>
      <c r="S93" s="62"/>
      <c r="T93" s="62"/>
    </row>
    <row r="94" spans="1:20" x14ac:dyDescent="0.3">
      <c r="A94" s="74"/>
      <c r="B94" s="77"/>
      <c r="C94" s="69"/>
      <c r="D94" s="69"/>
      <c r="E94" s="69"/>
      <c r="F94" s="70"/>
      <c r="G94" s="70"/>
      <c r="H94" s="9" t="s">
        <v>37</v>
      </c>
      <c r="I94" s="10" t="s">
        <v>180</v>
      </c>
      <c r="J94" s="68"/>
      <c r="K94" s="69"/>
      <c r="L94" s="70"/>
      <c r="M94" s="11" t="s">
        <v>37</v>
      </c>
      <c r="N94" s="12" t="s">
        <v>159</v>
      </c>
      <c r="O94" s="64" t="s">
        <v>38</v>
      </c>
      <c r="P94" s="11" t="s">
        <v>30</v>
      </c>
      <c r="Q94" s="14">
        <v>1</v>
      </c>
      <c r="R94" s="62"/>
      <c r="S94" s="62"/>
      <c r="T94" s="62"/>
    </row>
    <row r="95" spans="1:20" x14ac:dyDescent="0.3">
      <c r="A95" s="74"/>
      <c r="B95" s="77"/>
      <c r="C95" s="69"/>
      <c r="D95" s="69"/>
      <c r="E95" s="69"/>
      <c r="F95" s="70"/>
      <c r="G95" s="70"/>
      <c r="H95" s="9" t="s">
        <v>39</v>
      </c>
      <c r="I95" s="10" t="s">
        <v>181</v>
      </c>
      <c r="J95" s="68"/>
      <c r="K95" s="69"/>
      <c r="L95" s="70"/>
      <c r="M95" s="11" t="s">
        <v>39</v>
      </c>
      <c r="N95" s="12" t="s">
        <v>159</v>
      </c>
      <c r="O95" s="65"/>
      <c r="P95" s="11" t="s">
        <v>36</v>
      </c>
      <c r="Q95" s="14">
        <v>1</v>
      </c>
      <c r="R95" s="62"/>
      <c r="S95" s="62"/>
      <c r="T95" s="62"/>
    </row>
    <row r="96" spans="1:20" x14ac:dyDescent="0.3">
      <c r="A96" s="74"/>
      <c r="B96" s="77"/>
      <c r="C96" s="69"/>
      <c r="D96" s="69"/>
      <c r="E96" s="69"/>
      <c r="F96" s="70"/>
      <c r="G96" s="70"/>
      <c r="H96" s="9" t="s">
        <v>40</v>
      </c>
      <c r="I96" s="10"/>
      <c r="J96" s="68"/>
      <c r="K96" s="69"/>
      <c r="L96" s="70"/>
      <c r="M96" s="11" t="s">
        <v>40</v>
      </c>
      <c r="N96" s="12"/>
      <c r="O96" s="66" t="s">
        <v>41</v>
      </c>
      <c r="P96" s="11" t="s">
        <v>30</v>
      </c>
      <c r="Q96" s="37" t="s">
        <v>166</v>
      </c>
      <c r="R96" s="62"/>
      <c r="S96" s="62"/>
      <c r="T96" s="62"/>
    </row>
    <row r="97" spans="1:20" ht="15" thickBot="1" x14ac:dyDescent="0.35">
      <c r="A97" s="75"/>
      <c r="B97" s="78"/>
      <c r="C97" s="69"/>
      <c r="D97" s="69"/>
      <c r="E97" s="69"/>
      <c r="F97" s="70"/>
      <c r="G97" s="70"/>
      <c r="H97" s="15" t="s">
        <v>42</v>
      </c>
      <c r="I97" s="16"/>
      <c r="J97" s="68"/>
      <c r="K97" s="69"/>
      <c r="L97" s="70"/>
      <c r="M97" s="17" t="s">
        <v>42</v>
      </c>
      <c r="N97" s="18"/>
      <c r="O97" s="67"/>
      <c r="P97" s="17" t="s">
        <v>36</v>
      </c>
      <c r="Q97" s="38" t="s">
        <v>160</v>
      </c>
      <c r="R97" s="63"/>
      <c r="S97" s="63"/>
      <c r="T97" s="63"/>
    </row>
    <row r="98" spans="1:20" x14ac:dyDescent="0.3">
      <c r="A98" s="73" t="s">
        <v>182</v>
      </c>
      <c r="B98" s="76" t="s">
        <v>183</v>
      </c>
      <c r="C98" s="69" t="s">
        <v>184</v>
      </c>
      <c r="D98" s="69" t="s">
        <v>19</v>
      </c>
      <c r="E98" s="69" t="s">
        <v>156</v>
      </c>
      <c r="F98" s="70" t="s">
        <v>21</v>
      </c>
      <c r="G98" s="70" t="s">
        <v>22</v>
      </c>
      <c r="H98" s="4" t="s">
        <v>23</v>
      </c>
      <c r="I98" s="5" t="s">
        <v>158</v>
      </c>
      <c r="J98" s="68"/>
      <c r="K98" s="69" t="s">
        <v>26</v>
      </c>
      <c r="L98" s="70" t="s">
        <v>58</v>
      </c>
      <c r="M98" s="6" t="s">
        <v>23</v>
      </c>
      <c r="N98" s="7" t="s">
        <v>159</v>
      </c>
      <c r="O98" s="71" t="s">
        <v>29</v>
      </c>
      <c r="P98" s="6" t="s">
        <v>30</v>
      </c>
      <c r="Q98" s="39" t="s">
        <v>166</v>
      </c>
      <c r="R98" s="61" t="s">
        <v>161</v>
      </c>
      <c r="S98" s="61" t="s">
        <v>162</v>
      </c>
      <c r="T98" s="61" t="s">
        <v>163</v>
      </c>
    </row>
    <row r="99" spans="1:20" x14ac:dyDescent="0.3">
      <c r="A99" s="74"/>
      <c r="B99" s="77"/>
      <c r="C99" s="69"/>
      <c r="D99" s="69"/>
      <c r="E99" s="69"/>
      <c r="F99" s="70"/>
      <c r="G99" s="70"/>
      <c r="H99" s="9" t="s">
        <v>34</v>
      </c>
      <c r="I99" s="10" t="s">
        <v>185</v>
      </c>
      <c r="J99" s="68"/>
      <c r="K99" s="69"/>
      <c r="L99" s="70"/>
      <c r="M99" s="11" t="s">
        <v>34</v>
      </c>
      <c r="N99" s="12" t="s">
        <v>159</v>
      </c>
      <c r="O99" s="72"/>
      <c r="P99" s="11" t="s">
        <v>36</v>
      </c>
      <c r="Q99" s="37" t="s">
        <v>168</v>
      </c>
      <c r="R99" s="62"/>
      <c r="S99" s="62"/>
      <c r="T99" s="62"/>
    </row>
    <row r="100" spans="1:20" x14ac:dyDescent="0.3">
      <c r="A100" s="74"/>
      <c r="B100" s="77"/>
      <c r="C100" s="69"/>
      <c r="D100" s="69"/>
      <c r="E100" s="69"/>
      <c r="F100" s="70"/>
      <c r="G100" s="70"/>
      <c r="H100" s="9" t="s">
        <v>37</v>
      </c>
      <c r="I100" s="10"/>
      <c r="J100" s="68"/>
      <c r="K100" s="69"/>
      <c r="L100" s="70"/>
      <c r="M100" s="11" t="s">
        <v>37</v>
      </c>
      <c r="N100" s="12"/>
      <c r="O100" s="64" t="s">
        <v>38</v>
      </c>
      <c r="P100" s="11" t="s">
        <v>30</v>
      </c>
      <c r="Q100" s="14">
        <v>1</v>
      </c>
      <c r="R100" s="62"/>
      <c r="S100" s="62"/>
      <c r="T100" s="62"/>
    </row>
    <row r="101" spans="1:20" x14ac:dyDescent="0.3">
      <c r="A101" s="74"/>
      <c r="B101" s="77"/>
      <c r="C101" s="69"/>
      <c r="D101" s="69"/>
      <c r="E101" s="69"/>
      <c r="F101" s="70"/>
      <c r="G101" s="70"/>
      <c r="H101" s="9" t="s">
        <v>39</v>
      </c>
      <c r="I101" s="10"/>
      <c r="J101" s="68"/>
      <c r="K101" s="69"/>
      <c r="L101" s="70"/>
      <c r="M101" s="11" t="s">
        <v>39</v>
      </c>
      <c r="N101" s="12"/>
      <c r="O101" s="65"/>
      <c r="P101" s="11" t="s">
        <v>36</v>
      </c>
      <c r="Q101" s="14">
        <v>1</v>
      </c>
      <c r="R101" s="62"/>
      <c r="S101" s="62"/>
      <c r="T101" s="62"/>
    </row>
    <row r="102" spans="1:20" x14ac:dyDescent="0.3">
      <c r="A102" s="74"/>
      <c r="B102" s="77"/>
      <c r="C102" s="69"/>
      <c r="D102" s="69"/>
      <c r="E102" s="69"/>
      <c r="F102" s="70"/>
      <c r="G102" s="70"/>
      <c r="H102" s="9" t="s">
        <v>40</v>
      </c>
      <c r="I102" s="10"/>
      <c r="J102" s="68"/>
      <c r="K102" s="69"/>
      <c r="L102" s="70"/>
      <c r="M102" s="11" t="s">
        <v>40</v>
      </c>
      <c r="N102" s="12"/>
      <c r="O102" s="66" t="s">
        <v>41</v>
      </c>
      <c r="P102" s="11" t="s">
        <v>30</v>
      </c>
      <c r="Q102" s="37" t="s">
        <v>166</v>
      </c>
      <c r="R102" s="62"/>
      <c r="S102" s="62"/>
      <c r="T102" s="62"/>
    </row>
    <row r="103" spans="1:20" ht="15" thickBot="1" x14ac:dyDescent="0.35">
      <c r="A103" s="75"/>
      <c r="B103" s="78"/>
      <c r="C103" s="69"/>
      <c r="D103" s="69"/>
      <c r="E103" s="69"/>
      <c r="F103" s="70"/>
      <c r="G103" s="70"/>
      <c r="H103" s="15" t="s">
        <v>42</v>
      </c>
      <c r="I103" s="16"/>
      <c r="J103" s="68"/>
      <c r="K103" s="69"/>
      <c r="L103" s="70"/>
      <c r="M103" s="17" t="s">
        <v>42</v>
      </c>
      <c r="N103" s="18"/>
      <c r="O103" s="67"/>
      <c r="P103" s="17" t="s">
        <v>36</v>
      </c>
      <c r="Q103" s="38" t="s">
        <v>160</v>
      </c>
      <c r="R103" s="63"/>
      <c r="S103" s="63"/>
      <c r="T103" s="63"/>
    </row>
    <row r="104" spans="1:20" x14ac:dyDescent="0.3">
      <c r="A104" s="73" t="s">
        <v>186</v>
      </c>
      <c r="B104" s="76" t="s">
        <v>187</v>
      </c>
      <c r="C104" s="69" t="s">
        <v>188</v>
      </c>
      <c r="D104" s="69" t="s">
        <v>19</v>
      </c>
      <c r="E104" s="69" t="s">
        <v>156</v>
      </c>
      <c r="F104" s="70" t="s">
        <v>21</v>
      </c>
      <c r="G104" s="70" t="s">
        <v>22</v>
      </c>
      <c r="H104" s="4" t="s">
        <v>23</v>
      </c>
      <c r="I104" s="5" t="s">
        <v>189</v>
      </c>
      <c r="J104" s="68"/>
      <c r="K104" s="69" t="s">
        <v>26</v>
      </c>
      <c r="L104" s="70" t="s">
        <v>58</v>
      </c>
      <c r="M104" s="6" t="s">
        <v>23</v>
      </c>
      <c r="N104" s="7" t="s">
        <v>159</v>
      </c>
      <c r="O104" s="71" t="s">
        <v>29</v>
      </c>
      <c r="P104" s="6" t="s">
        <v>30</v>
      </c>
      <c r="Q104" s="39" t="s">
        <v>166</v>
      </c>
      <c r="R104" s="61" t="s">
        <v>161</v>
      </c>
      <c r="S104" s="61" t="s">
        <v>162</v>
      </c>
      <c r="T104" s="61" t="s">
        <v>163</v>
      </c>
    </row>
    <row r="105" spans="1:20" x14ac:dyDescent="0.3">
      <c r="A105" s="74"/>
      <c r="B105" s="77"/>
      <c r="C105" s="69"/>
      <c r="D105" s="69"/>
      <c r="E105" s="69"/>
      <c r="F105" s="70"/>
      <c r="G105" s="70"/>
      <c r="H105" s="9" t="s">
        <v>34</v>
      </c>
      <c r="I105" s="10" t="s">
        <v>190</v>
      </c>
      <c r="J105" s="68"/>
      <c r="K105" s="69"/>
      <c r="L105" s="70"/>
      <c r="M105" s="11" t="s">
        <v>34</v>
      </c>
      <c r="N105" s="12" t="s">
        <v>159</v>
      </c>
      <c r="O105" s="72"/>
      <c r="P105" s="11" t="s">
        <v>36</v>
      </c>
      <c r="Q105" s="40" t="s">
        <v>191</v>
      </c>
      <c r="R105" s="62"/>
      <c r="S105" s="62"/>
      <c r="T105" s="62"/>
    </row>
    <row r="106" spans="1:20" x14ac:dyDescent="0.3">
      <c r="A106" s="74"/>
      <c r="B106" s="77"/>
      <c r="C106" s="69"/>
      <c r="D106" s="69"/>
      <c r="E106" s="69"/>
      <c r="F106" s="70"/>
      <c r="G106" s="70"/>
      <c r="H106" s="9" t="s">
        <v>37</v>
      </c>
      <c r="I106" s="10"/>
      <c r="J106" s="68"/>
      <c r="K106" s="69"/>
      <c r="L106" s="70"/>
      <c r="M106" s="11" t="s">
        <v>37</v>
      </c>
      <c r="N106" s="12"/>
      <c r="O106" s="64" t="s">
        <v>38</v>
      </c>
      <c r="P106" s="11" t="s">
        <v>30</v>
      </c>
      <c r="Q106" s="37" t="s">
        <v>166</v>
      </c>
      <c r="R106" s="62"/>
      <c r="S106" s="62"/>
      <c r="T106" s="62"/>
    </row>
    <row r="107" spans="1:20" x14ac:dyDescent="0.3">
      <c r="A107" s="74"/>
      <c r="B107" s="77"/>
      <c r="C107" s="69"/>
      <c r="D107" s="69"/>
      <c r="E107" s="69"/>
      <c r="F107" s="70"/>
      <c r="G107" s="70"/>
      <c r="H107" s="9" t="s">
        <v>39</v>
      </c>
      <c r="I107" s="10"/>
      <c r="J107" s="68"/>
      <c r="K107" s="69"/>
      <c r="L107" s="70"/>
      <c r="M107" s="11" t="s">
        <v>39</v>
      </c>
      <c r="N107" s="12"/>
      <c r="O107" s="65"/>
      <c r="P107" s="11" t="s">
        <v>36</v>
      </c>
      <c r="Q107" s="37" t="s">
        <v>166</v>
      </c>
      <c r="R107" s="62"/>
      <c r="S107" s="62"/>
      <c r="T107" s="62"/>
    </row>
    <row r="108" spans="1:20" x14ac:dyDescent="0.3">
      <c r="A108" s="74"/>
      <c r="B108" s="77"/>
      <c r="C108" s="69"/>
      <c r="D108" s="69"/>
      <c r="E108" s="69"/>
      <c r="F108" s="70"/>
      <c r="G108" s="70"/>
      <c r="H108" s="9" t="s">
        <v>40</v>
      </c>
      <c r="I108" s="10"/>
      <c r="J108" s="68"/>
      <c r="K108" s="69"/>
      <c r="L108" s="70"/>
      <c r="M108" s="11" t="s">
        <v>40</v>
      </c>
      <c r="N108" s="12"/>
      <c r="O108" s="66" t="s">
        <v>41</v>
      </c>
      <c r="P108" s="11" t="s">
        <v>30</v>
      </c>
      <c r="Q108" s="37" t="s">
        <v>166</v>
      </c>
      <c r="R108" s="62"/>
      <c r="S108" s="62"/>
      <c r="T108" s="62"/>
    </row>
    <row r="109" spans="1:20" ht="15" thickBot="1" x14ac:dyDescent="0.35">
      <c r="A109" s="75"/>
      <c r="B109" s="78"/>
      <c r="C109" s="69"/>
      <c r="D109" s="69"/>
      <c r="E109" s="69"/>
      <c r="F109" s="70"/>
      <c r="G109" s="70"/>
      <c r="H109" s="15" t="s">
        <v>42</v>
      </c>
      <c r="I109" s="16"/>
      <c r="J109" s="68"/>
      <c r="K109" s="69"/>
      <c r="L109" s="70"/>
      <c r="M109" s="17" t="s">
        <v>42</v>
      </c>
      <c r="N109" s="18"/>
      <c r="O109" s="67"/>
      <c r="P109" s="17" t="s">
        <v>36</v>
      </c>
      <c r="Q109" s="38" t="s">
        <v>160</v>
      </c>
      <c r="R109" s="63"/>
      <c r="S109" s="63"/>
      <c r="T109" s="63"/>
    </row>
    <row r="110" spans="1:20" x14ac:dyDescent="0.3">
      <c r="A110" s="73" t="s">
        <v>192</v>
      </c>
      <c r="B110" s="76" t="s">
        <v>193</v>
      </c>
      <c r="C110" s="69" t="s">
        <v>194</v>
      </c>
      <c r="D110" s="69" t="s">
        <v>19</v>
      </c>
      <c r="E110" s="69" t="s">
        <v>156</v>
      </c>
      <c r="F110" s="70" t="s">
        <v>21</v>
      </c>
      <c r="G110" s="70" t="s">
        <v>22</v>
      </c>
      <c r="H110" s="4" t="s">
        <v>23</v>
      </c>
      <c r="I110" s="5" t="s">
        <v>195</v>
      </c>
      <c r="J110" s="68"/>
      <c r="K110" s="69" t="s">
        <v>26</v>
      </c>
      <c r="L110" s="70" t="s">
        <v>58</v>
      </c>
      <c r="M110" s="6" t="s">
        <v>23</v>
      </c>
      <c r="N110" s="7" t="s">
        <v>159</v>
      </c>
      <c r="O110" s="71" t="s">
        <v>29</v>
      </c>
      <c r="P110" s="6" t="s">
        <v>30</v>
      </c>
      <c r="Q110" s="39" t="s">
        <v>166</v>
      </c>
      <c r="R110" s="61" t="s">
        <v>161</v>
      </c>
      <c r="S110" s="61" t="s">
        <v>162</v>
      </c>
      <c r="T110" s="61" t="s">
        <v>163</v>
      </c>
    </row>
    <row r="111" spans="1:20" x14ac:dyDescent="0.3">
      <c r="A111" s="74"/>
      <c r="B111" s="77"/>
      <c r="C111" s="69"/>
      <c r="D111" s="69"/>
      <c r="E111" s="69"/>
      <c r="F111" s="70"/>
      <c r="G111" s="70"/>
      <c r="H111" s="9" t="s">
        <v>34</v>
      </c>
      <c r="I111" s="10" t="s">
        <v>196</v>
      </c>
      <c r="J111" s="68"/>
      <c r="K111" s="69"/>
      <c r="L111" s="70"/>
      <c r="M111" s="11" t="s">
        <v>34</v>
      </c>
      <c r="N111" s="12" t="s">
        <v>197</v>
      </c>
      <c r="O111" s="72"/>
      <c r="P111" s="11" t="s">
        <v>36</v>
      </c>
      <c r="Q111" s="40" t="s">
        <v>191</v>
      </c>
      <c r="R111" s="62"/>
      <c r="S111" s="62"/>
      <c r="T111" s="62"/>
    </row>
    <row r="112" spans="1:20" ht="28.8" x14ac:dyDescent="0.3">
      <c r="A112" s="74"/>
      <c r="B112" s="77"/>
      <c r="C112" s="69"/>
      <c r="D112" s="69"/>
      <c r="E112" s="69"/>
      <c r="F112" s="70"/>
      <c r="G112" s="70"/>
      <c r="H112" s="9" t="s">
        <v>37</v>
      </c>
      <c r="I112" s="10" t="s">
        <v>198</v>
      </c>
      <c r="J112" s="68"/>
      <c r="K112" s="69"/>
      <c r="L112" s="70"/>
      <c r="M112" s="11" t="s">
        <v>37</v>
      </c>
      <c r="N112" s="12" t="s">
        <v>159</v>
      </c>
      <c r="O112" s="64" t="s">
        <v>38</v>
      </c>
      <c r="P112" s="11" t="s">
        <v>30</v>
      </c>
      <c r="Q112" s="37" t="s">
        <v>166</v>
      </c>
      <c r="R112" s="62"/>
      <c r="S112" s="62"/>
      <c r="T112" s="62"/>
    </row>
    <row r="113" spans="1:20" x14ac:dyDescent="0.3">
      <c r="A113" s="74"/>
      <c r="B113" s="77"/>
      <c r="C113" s="69"/>
      <c r="D113" s="69"/>
      <c r="E113" s="69"/>
      <c r="F113" s="70"/>
      <c r="G113" s="70"/>
      <c r="H113" s="9" t="s">
        <v>39</v>
      </c>
      <c r="I113" s="10"/>
      <c r="J113" s="68"/>
      <c r="K113" s="69"/>
      <c r="L113" s="70"/>
      <c r="M113" s="11" t="s">
        <v>39</v>
      </c>
      <c r="N113" s="12"/>
      <c r="O113" s="65"/>
      <c r="P113" s="11" t="s">
        <v>36</v>
      </c>
      <c r="Q113" s="37" t="s">
        <v>166</v>
      </c>
      <c r="R113" s="62"/>
      <c r="S113" s="62"/>
      <c r="T113" s="62"/>
    </row>
    <row r="114" spans="1:20" x14ac:dyDescent="0.3">
      <c r="A114" s="74"/>
      <c r="B114" s="77"/>
      <c r="C114" s="69"/>
      <c r="D114" s="69"/>
      <c r="E114" s="69"/>
      <c r="F114" s="70"/>
      <c r="G114" s="70"/>
      <c r="H114" s="9" t="s">
        <v>40</v>
      </c>
      <c r="I114" s="10"/>
      <c r="J114" s="68"/>
      <c r="K114" s="69"/>
      <c r="L114" s="70"/>
      <c r="M114" s="11" t="s">
        <v>40</v>
      </c>
      <c r="N114" s="12"/>
      <c r="O114" s="66" t="s">
        <v>41</v>
      </c>
      <c r="P114" s="11" t="s">
        <v>30</v>
      </c>
      <c r="Q114" s="37" t="s">
        <v>166</v>
      </c>
      <c r="R114" s="62"/>
      <c r="S114" s="62"/>
      <c r="T114" s="62"/>
    </row>
    <row r="115" spans="1:20" ht="15" thickBot="1" x14ac:dyDescent="0.35">
      <c r="A115" s="75"/>
      <c r="B115" s="78"/>
      <c r="C115" s="69"/>
      <c r="D115" s="69"/>
      <c r="E115" s="69"/>
      <c r="F115" s="70"/>
      <c r="G115" s="70"/>
      <c r="H115" s="15" t="s">
        <v>42</v>
      </c>
      <c r="I115" s="16"/>
      <c r="J115" s="68"/>
      <c r="K115" s="69"/>
      <c r="L115" s="70"/>
      <c r="M115" s="17" t="s">
        <v>42</v>
      </c>
      <c r="N115" s="18"/>
      <c r="O115" s="67"/>
      <c r="P115" s="17" t="s">
        <v>36</v>
      </c>
      <c r="Q115" s="38" t="s">
        <v>160</v>
      </c>
      <c r="R115" s="63"/>
      <c r="S115" s="63"/>
      <c r="T115" s="63"/>
    </row>
    <row r="116" spans="1:20" ht="28.8" x14ac:dyDescent="0.3">
      <c r="A116" s="73" t="s">
        <v>199</v>
      </c>
      <c r="B116" s="76" t="s">
        <v>200</v>
      </c>
      <c r="C116" s="69" t="s">
        <v>201</v>
      </c>
      <c r="D116" s="69" t="s">
        <v>19</v>
      </c>
      <c r="E116" s="69" t="s">
        <v>156</v>
      </c>
      <c r="F116" s="70" t="s">
        <v>21</v>
      </c>
      <c r="G116" s="70" t="s">
        <v>22</v>
      </c>
      <c r="H116" s="4" t="s">
        <v>23</v>
      </c>
      <c r="I116" s="5" t="s">
        <v>202</v>
      </c>
      <c r="J116" s="68"/>
      <c r="K116" s="69" t="s">
        <v>26</v>
      </c>
      <c r="L116" s="70" t="s">
        <v>58</v>
      </c>
      <c r="M116" s="6" t="s">
        <v>23</v>
      </c>
      <c r="N116" s="7" t="s">
        <v>159</v>
      </c>
      <c r="O116" s="71" t="s">
        <v>29</v>
      </c>
      <c r="P116" s="6" t="s">
        <v>30</v>
      </c>
      <c r="Q116" s="39" t="s">
        <v>166</v>
      </c>
      <c r="R116" s="61" t="s">
        <v>161</v>
      </c>
      <c r="S116" s="61" t="s">
        <v>162</v>
      </c>
      <c r="T116" s="61" t="s">
        <v>163</v>
      </c>
    </row>
    <row r="117" spans="1:20" x14ac:dyDescent="0.3">
      <c r="A117" s="74"/>
      <c r="B117" s="77"/>
      <c r="C117" s="69"/>
      <c r="D117" s="69"/>
      <c r="E117" s="69"/>
      <c r="F117" s="70"/>
      <c r="G117" s="70"/>
      <c r="H117" s="9" t="s">
        <v>34</v>
      </c>
      <c r="I117" s="10" t="s">
        <v>203</v>
      </c>
      <c r="J117" s="68"/>
      <c r="K117" s="69"/>
      <c r="L117" s="70"/>
      <c r="M117" s="11" t="s">
        <v>34</v>
      </c>
      <c r="N117" s="12" t="s">
        <v>197</v>
      </c>
      <c r="O117" s="72"/>
      <c r="P117" s="11" t="s">
        <v>36</v>
      </c>
      <c r="Q117" s="40" t="s">
        <v>191</v>
      </c>
      <c r="R117" s="62"/>
      <c r="S117" s="62"/>
      <c r="T117" s="62"/>
    </row>
    <row r="118" spans="1:20" x14ac:dyDescent="0.3">
      <c r="A118" s="74"/>
      <c r="B118" s="77"/>
      <c r="C118" s="69"/>
      <c r="D118" s="69"/>
      <c r="E118" s="69"/>
      <c r="F118" s="70"/>
      <c r="G118" s="70"/>
      <c r="H118" s="9" t="s">
        <v>37</v>
      </c>
      <c r="I118" s="10" t="s">
        <v>204</v>
      </c>
      <c r="J118" s="68"/>
      <c r="K118" s="69"/>
      <c r="L118" s="70"/>
      <c r="M118" s="11" t="s">
        <v>37</v>
      </c>
      <c r="N118" s="12" t="s">
        <v>159</v>
      </c>
      <c r="O118" s="64" t="s">
        <v>38</v>
      </c>
      <c r="P118" s="11" t="s">
        <v>30</v>
      </c>
      <c r="Q118" s="37" t="s">
        <v>166</v>
      </c>
      <c r="R118" s="62"/>
      <c r="S118" s="62"/>
      <c r="T118" s="62"/>
    </row>
    <row r="119" spans="1:20" x14ac:dyDescent="0.3">
      <c r="A119" s="74"/>
      <c r="B119" s="77"/>
      <c r="C119" s="69"/>
      <c r="D119" s="69"/>
      <c r="E119" s="69"/>
      <c r="F119" s="70"/>
      <c r="G119" s="70"/>
      <c r="H119" s="9" t="s">
        <v>39</v>
      </c>
      <c r="I119" s="10"/>
      <c r="J119" s="68"/>
      <c r="K119" s="69"/>
      <c r="L119" s="70"/>
      <c r="M119" s="11" t="s">
        <v>39</v>
      </c>
      <c r="N119" s="12"/>
      <c r="O119" s="65"/>
      <c r="P119" s="11" t="s">
        <v>36</v>
      </c>
      <c r="Q119" s="37" t="s">
        <v>166</v>
      </c>
      <c r="R119" s="62"/>
      <c r="S119" s="62"/>
      <c r="T119" s="62"/>
    </row>
    <row r="120" spans="1:20" x14ac:dyDescent="0.3">
      <c r="A120" s="74"/>
      <c r="B120" s="77"/>
      <c r="C120" s="69"/>
      <c r="D120" s="69"/>
      <c r="E120" s="69"/>
      <c r="F120" s="70"/>
      <c r="G120" s="70"/>
      <c r="H120" s="9" t="s">
        <v>40</v>
      </c>
      <c r="I120" s="10"/>
      <c r="J120" s="68"/>
      <c r="K120" s="69"/>
      <c r="L120" s="70"/>
      <c r="M120" s="11" t="s">
        <v>40</v>
      </c>
      <c r="N120" s="12"/>
      <c r="O120" s="66" t="s">
        <v>41</v>
      </c>
      <c r="P120" s="11" t="s">
        <v>30</v>
      </c>
      <c r="Q120" s="37" t="s">
        <v>166</v>
      </c>
      <c r="R120" s="62"/>
      <c r="S120" s="62"/>
      <c r="T120" s="62"/>
    </row>
    <row r="121" spans="1:20" ht="15" thickBot="1" x14ac:dyDescent="0.35">
      <c r="A121" s="75"/>
      <c r="B121" s="78"/>
      <c r="C121" s="69"/>
      <c r="D121" s="69"/>
      <c r="E121" s="69"/>
      <c r="F121" s="70"/>
      <c r="G121" s="70"/>
      <c r="H121" s="15" t="s">
        <v>42</v>
      </c>
      <c r="I121" s="16"/>
      <c r="J121" s="68"/>
      <c r="K121" s="69"/>
      <c r="L121" s="70"/>
      <c r="M121" s="17" t="s">
        <v>42</v>
      </c>
      <c r="N121" s="18"/>
      <c r="O121" s="67"/>
      <c r="P121" s="17" t="s">
        <v>36</v>
      </c>
      <c r="Q121" s="38" t="s">
        <v>160</v>
      </c>
      <c r="R121" s="63"/>
      <c r="S121" s="63"/>
      <c r="T121" s="63"/>
    </row>
    <row r="122" spans="1:20" x14ac:dyDescent="0.3">
      <c r="A122" s="73" t="s">
        <v>205</v>
      </c>
      <c r="B122" s="76" t="s">
        <v>206</v>
      </c>
      <c r="C122" s="69" t="s">
        <v>207</v>
      </c>
      <c r="D122" s="69" t="s">
        <v>19</v>
      </c>
      <c r="E122" s="69" t="s">
        <v>156</v>
      </c>
      <c r="F122" s="70" t="s">
        <v>21</v>
      </c>
      <c r="G122" s="70" t="s">
        <v>22</v>
      </c>
      <c r="H122" s="4" t="s">
        <v>23</v>
      </c>
      <c r="I122" s="5" t="s">
        <v>208</v>
      </c>
      <c r="J122" s="68"/>
      <c r="K122" s="69" t="s">
        <v>26</v>
      </c>
      <c r="L122" s="70" t="s">
        <v>85</v>
      </c>
      <c r="M122" s="6" t="s">
        <v>23</v>
      </c>
      <c r="N122" s="7" t="s">
        <v>159</v>
      </c>
      <c r="O122" s="71" t="s">
        <v>29</v>
      </c>
      <c r="P122" s="6" t="s">
        <v>30</v>
      </c>
      <c r="Q122" s="39" t="s">
        <v>166</v>
      </c>
      <c r="R122" s="61" t="s">
        <v>161</v>
      </c>
      <c r="S122" s="61" t="s">
        <v>162</v>
      </c>
      <c r="T122" s="61" t="s">
        <v>163</v>
      </c>
    </row>
    <row r="123" spans="1:20" x14ac:dyDescent="0.3">
      <c r="A123" s="74"/>
      <c r="B123" s="77"/>
      <c r="C123" s="69"/>
      <c r="D123" s="69"/>
      <c r="E123" s="69"/>
      <c r="F123" s="70"/>
      <c r="G123" s="70"/>
      <c r="H123" s="9" t="s">
        <v>34</v>
      </c>
      <c r="I123" s="10" t="s">
        <v>209</v>
      </c>
      <c r="J123" s="68"/>
      <c r="K123" s="69"/>
      <c r="L123" s="70"/>
      <c r="M123" s="11" t="s">
        <v>34</v>
      </c>
      <c r="N123" s="12" t="s">
        <v>159</v>
      </c>
      <c r="O123" s="72"/>
      <c r="P123" s="11" t="s">
        <v>36</v>
      </c>
      <c r="Q123" s="40" t="s">
        <v>191</v>
      </c>
      <c r="R123" s="62"/>
      <c r="S123" s="62"/>
      <c r="T123" s="62"/>
    </row>
    <row r="124" spans="1:20" x14ac:dyDescent="0.3">
      <c r="A124" s="74"/>
      <c r="B124" s="77"/>
      <c r="C124" s="69"/>
      <c r="D124" s="69"/>
      <c r="E124" s="69"/>
      <c r="F124" s="70"/>
      <c r="G124" s="70"/>
      <c r="H124" s="9" t="s">
        <v>37</v>
      </c>
      <c r="I124" s="10"/>
      <c r="J124" s="68"/>
      <c r="K124" s="69"/>
      <c r="L124" s="70"/>
      <c r="M124" s="11" t="s">
        <v>37</v>
      </c>
      <c r="N124" s="12"/>
      <c r="O124" s="64" t="s">
        <v>38</v>
      </c>
      <c r="P124" s="11" t="s">
        <v>30</v>
      </c>
      <c r="Q124" s="37" t="s">
        <v>166</v>
      </c>
      <c r="R124" s="62"/>
      <c r="S124" s="62"/>
      <c r="T124" s="62"/>
    </row>
    <row r="125" spans="1:20" x14ac:dyDescent="0.3">
      <c r="A125" s="74"/>
      <c r="B125" s="77"/>
      <c r="C125" s="69"/>
      <c r="D125" s="69"/>
      <c r="E125" s="69"/>
      <c r="F125" s="70"/>
      <c r="G125" s="70"/>
      <c r="H125" s="9" t="s">
        <v>39</v>
      </c>
      <c r="I125" s="10"/>
      <c r="J125" s="68"/>
      <c r="K125" s="69"/>
      <c r="L125" s="70"/>
      <c r="M125" s="11" t="s">
        <v>39</v>
      </c>
      <c r="N125" s="12"/>
      <c r="O125" s="65"/>
      <c r="P125" s="11" t="s">
        <v>36</v>
      </c>
      <c r="Q125" s="37" t="s">
        <v>166</v>
      </c>
      <c r="R125" s="62"/>
      <c r="S125" s="62"/>
      <c r="T125" s="62"/>
    </row>
    <row r="126" spans="1:20" x14ac:dyDescent="0.3">
      <c r="A126" s="74"/>
      <c r="B126" s="77"/>
      <c r="C126" s="69"/>
      <c r="D126" s="69"/>
      <c r="E126" s="69"/>
      <c r="F126" s="70"/>
      <c r="G126" s="70"/>
      <c r="H126" s="9" t="s">
        <v>40</v>
      </c>
      <c r="I126" s="10"/>
      <c r="J126" s="68"/>
      <c r="K126" s="69"/>
      <c r="L126" s="70"/>
      <c r="M126" s="11" t="s">
        <v>40</v>
      </c>
      <c r="N126" s="12"/>
      <c r="O126" s="66" t="s">
        <v>41</v>
      </c>
      <c r="P126" s="11" t="s">
        <v>30</v>
      </c>
      <c r="Q126" s="37" t="s">
        <v>166</v>
      </c>
      <c r="R126" s="62"/>
      <c r="S126" s="62"/>
      <c r="T126" s="62"/>
    </row>
    <row r="127" spans="1:20" ht="15" thickBot="1" x14ac:dyDescent="0.35">
      <c r="A127" s="75"/>
      <c r="B127" s="78"/>
      <c r="C127" s="69"/>
      <c r="D127" s="69"/>
      <c r="E127" s="69"/>
      <c r="F127" s="70"/>
      <c r="G127" s="70"/>
      <c r="H127" s="15" t="s">
        <v>42</v>
      </c>
      <c r="I127" s="16"/>
      <c r="J127" s="68"/>
      <c r="K127" s="69"/>
      <c r="L127" s="70"/>
      <c r="M127" s="17" t="s">
        <v>42</v>
      </c>
      <c r="N127" s="18"/>
      <c r="O127" s="67"/>
      <c r="P127" s="17" t="s">
        <v>36</v>
      </c>
      <c r="Q127" s="38" t="s">
        <v>160</v>
      </c>
      <c r="R127" s="63"/>
      <c r="S127" s="63"/>
      <c r="T127" s="63"/>
    </row>
    <row r="128" spans="1:20" x14ac:dyDescent="0.3">
      <c r="A128" s="73" t="s">
        <v>210</v>
      </c>
      <c r="B128" s="76" t="s">
        <v>211</v>
      </c>
      <c r="C128" s="69" t="s">
        <v>212</v>
      </c>
      <c r="D128" s="69" t="s">
        <v>19</v>
      </c>
      <c r="E128" s="69" t="s">
        <v>156</v>
      </c>
      <c r="F128" s="70" t="s">
        <v>21</v>
      </c>
      <c r="G128" s="70" t="s">
        <v>22</v>
      </c>
      <c r="H128" s="4" t="s">
        <v>23</v>
      </c>
      <c r="I128" s="5" t="s">
        <v>213</v>
      </c>
      <c r="J128" s="68"/>
      <c r="K128" s="69" t="s">
        <v>26</v>
      </c>
      <c r="L128" s="70" t="s">
        <v>58</v>
      </c>
      <c r="M128" s="6" t="s">
        <v>23</v>
      </c>
      <c r="N128" s="7" t="s">
        <v>159</v>
      </c>
      <c r="O128" s="71" t="s">
        <v>29</v>
      </c>
      <c r="P128" s="6" t="s">
        <v>30</v>
      </c>
      <c r="Q128" s="39" t="s">
        <v>166</v>
      </c>
      <c r="R128" s="61" t="s">
        <v>161</v>
      </c>
      <c r="S128" s="61" t="s">
        <v>162</v>
      </c>
      <c r="T128" s="61" t="s">
        <v>163</v>
      </c>
    </row>
    <row r="129" spans="1:20" x14ac:dyDescent="0.3">
      <c r="A129" s="74"/>
      <c r="B129" s="77"/>
      <c r="C129" s="69"/>
      <c r="D129" s="69"/>
      <c r="E129" s="69"/>
      <c r="F129" s="70"/>
      <c r="G129" s="70"/>
      <c r="H129" s="9" t="s">
        <v>34</v>
      </c>
      <c r="I129" s="10" t="s">
        <v>214</v>
      </c>
      <c r="J129" s="68"/>
      <c r="K129" s="69"/>
      <c r="L129" s="70"/>
      <c r="M129" s="11" t="s">
        <v>34</v>
      </c>
      <c r="N129" s="12" t="s">
        <v>215</v>
      </c>
      <c r="O129" s="72"/>
      <c r="P129" s="11" t="s">
        <v>36</v>
      </c>
      <c r="Q129" s="40" t="s">
        <v>191</v>
      </c>
      <c r="R129" s="62"/>
      <c r="S129" s="62"/>
      <c r="T129" s="62"/>
    </row>
    <row r="130" spans="1:20" ht="28.8" x14ac:dyDescent="0.3">
      <c r="A130" s="74"/>
      <c r="B130" s="77"/>
      <c r="C130" s="69"/>
      <c r="D130" s="69"/>
      <c r="E130" s="69"/>
      <c r="F130" s="70"/>
      <c r="G130" s="70"/>
      <c r="H130" s="9" t="s">
        <v>37</v>
      </c>
      <c r="I130" s="10" t="s">
        <v>216</v>
      </c>
      <c r="J130" s="68"/>
      <c r="K130" s="69"/>
      <c r="L130" s="70"/>
      <c r="M130" s="11" t="s">
        <v>37</v>
      </c>
      <c r="N130" s="12" t="s">
        <v>159</v>
      </c>
      <c r="O130" s="64" t="s">
        <v>38</v>
      </c>
      <c r="P130" s="11" t="s">
        <v>30</v>
      </c>
      <c r="Q130" s="37" t="s">
        <v>166</v>
      </c>
      <c r="R130" s="62"/>
      <c r="S130" s="62"/>
      <c r="T130" s="62"/>
    </row>
    <row r="131" spans="1:20" x14ac:dyDescent="0.3">
      <c r="A131" s="74"/>
      <c r="B131" s="77"/>
      <c r="C131" s="69"/>
      <c r="D131" s="69"/>
      <c r="E131" s="69"/>
      <c r="F131" s="70"/>
      <c r="G131" s="70"/>
      <c r="H131" s="9" t="s">
        <v>39</v>
      </c>
      <c r="I131" s="10"/>
      <c r="J131" s="68"/>
      <c r="K131" s="69"/>
      <c r="L131" s="70"/>
      <c r="M131" s="11" t="s">
        <v>39</v>
      </c>
      <c r="N131" s="12"/>
      <c r="O131" s="65"/>
      <c r="P131" s="11" t="s">
        <v>36</v>
      </c>
      <c r="Q131" s="37" t="s">
        <v>166</v>
      </c>
      <c r="R131" s="62"/>
      <c r="S131" s="62"/>
      <c r="T131" s="62"/>
    </row>
    <row r="132" spans="1:20" x14ac:dyDescent="0.3">
      <c r="A132" s="74"/>
      <c r="B132" s="77"/>
      <c r="C132" s="69"/>
      <c r="D132" s="69"/>
      <c r="E132" s="69"/>
      <c r="F132" s="70"/>
      <c r="G132" s="70"/>
      <c r="H132" s="9" t="s">
        <v>40</v>
      </c>
      <c r="I132" s="10"/>
      <c r="J132" s="68"/>
      <c r="K132" s="69"/>
      <c r="L132" s="70"/>
      <c r="M132" s="11" t="s">
        <v>40</v>
      </c>
      <c r="N132" s="12"/>
      <c r="O132" s="66" t="s">
        <v>41</v>
      </c>
      <c r="P132" s="11" t="s">
        <v>30</v>
      </c>
      <c r="Q132" s="37" t="s">
        <v>166</v>
      </c>
      <c r="R132" s="62"/>
      <c r="S132" s="62"/>
      <c r="T132" s="62"/>
    </row>
    <row r="133" spans="1:20" ht="15" thickBot="1" x14ac:dyDescent="0.35">
      <c r="A133" s="75"/>
      <c r="B133" s="78"/>
      <c r="C133" s="69"/>
      <c r="D133" s="69"/>
      <c r="E133" s="69"/>
      <c r="F133" s="70"/>
      <c r="G133" s="70"/>
      <c r="H133" s="15" t="s">
        <v>42</v>
      </c>
      <c r="I133" s="16"/>
      <c r="J133" s="68"/>
      <c r="K133" s="69"/>
      <c r="L133" s="70"/>
      <c r="M133" s="17" t="s">
        <v>42</v>
      </c>
      <c r="N133" s="18"/>
      <c r="O133" s="67"/>
      <c r="P133" s="17" t="s">
        <v>36</v>
      </c>
      <c r="Q133" s="38" t="s">
        <v>160</v>
      </c>
      <c r="R133" s="63"/>
      <c r="S133" s="63"/>
      <c r="T133" s="63"/>
    </row>
    <row r="134" spans="1:20" ht="28.8" x14ac:dyDescent="0.3">
      <c r="A134" s="73" t="s">
        <v>217</v>
      </c>
      <c r="B134" s="76" t="s">
        <v>218</v>
      </c>
      <c r="C134" s="69" t="s">
        <v>219</v>
      </c>
      <c r="D134" s="69" t="s">
        <v>19</v>
      </c>
      <c r="E134" s="69" t="s">
        <v>156</v>
      </c>
      <c r="F134" s="70" t="s">
        <v>21</v>
      </c>
      <c r="G134" s="70" t="s">
        <v>22</v>
      </c>
      <c r="H134" s="4" t="s">
        <v>23</v>
      </c>
      <c r="I134" s="5" t="s">
        <v>220</v>
      </c>
      <c r="J134" s="68"/>
      <c r="K134" s="69" t="s">
        <v>26</v>
      </c>
      <c r="L134" s="70" t="s">
        <v>58</v>
      </c>
      <c r="M134" s="6" t="s">
        <v>23</v>
      </c>
      <c r="N134" s="7" t="s">
        <v>221</v>
      </c>
      <c r="O134" s="71" t="s">
        <v>29</v>
      </c>
      <c r="P134" s="6" t="s">
        <v>30</v>
      </c>
      <c r="Q134" s="37" t="s">
        <v>166</v>
      </c>
      <c r="R134" s="61" t="s">
        <v>222</v>
      </c>
      <c r="S134" s="61" t="s">
        <v>162</v>
      </c>
      <c r="T134" s="61" t="s">
        <v>163</v>
      </c>
    </row>
    <row r="135" spans="1:20" ht="28.8" x14ac:dyDescent="0.3">
      <c r="A135" s="74"/>
      <c r="B135" s="77"/>
      <c r="C135" s="69"/>
      <c r="D135" s="69"/>
      <c r="E135" s="69"/>
      <c r="F135" s="70"/>
      <c r="G135" s="70"/>
      <c r="H135" s="9" t="s">
        <v>34</v>
      </c>
      <c r="I135" s="10" t="s">
        <v>223</v>
      </c>
      <c r="J135" s="68"/>
      <c r="K135" s="69"/>
      <c r="L135" s="70"/>
      <c r="M135" s="11" t="s">
        <v>34</v>
      </c>
      <c r="N135" s="12" t="s">
        <v>221</v>
      </c>
      <c r="O135" s="72"/>
      <c r="P135" s="11" t="s">
        <v>36</v>
      </c>
      <c r="Q135" s="14">
        <v>1</v>
      </c>
      <c r="R135" s="62"/>
      <c r="S135" s="62"/>
      <c r="T135" s="62"/>
    </row>
    <row r="136" spans="1:20" x14ac:dyDescent="0.3">
      <c r="A136" s="74"/>
      <c r="B136" s="77"/>
      <c r="C136" s="69"/>
      <c r="D136" s="69"/>
      <c r="E136" s="69"/>
      <c r="F136" s="70"/>
      <c r="G136" s="70"/>
      <c r="H136" s="9" t="s">
        <v>37</v>
      </c>
      <c r="I136" s="10"/>
      <c r="J136" s="68"/>
      <c r="K136" s="69"/>
      <c r="L136" s="70"/>
      <c r="M136" s="11" t="s">
        <v>37</v>
      </c>
      <c r="N136" s="12"/>
      <c r="O136" s="64" t="s">
        <v>38</v>
      </c>
      <c r="P136" s="11" t="s">
        <v>30</v>
      </c>
      <c r="Q136" s="37" t="s">
        <v>166</v>
      </c>
      <c r="R136" s="62"/>
      <c r="S136" s="62"/>
      <c r="T136" s="62"/>
    </row>
    <row r="137" spans="1:20" x14ac:dyDescent="0.3">
      <c r="A137" s="74"/>
      <c r="B137" s="77"/>
      <c r="C137" s="69"/>
      <c r="D137" s="69"/>
      <c r="E137" s="69"/>
      <c r="F137" s="70"/>
      <c r="G137" s="70"/>
      <c r="H137" s="9" t="s">
        <v>39</v>
      </c>
      <c r="I137" s="10"/>
      <c r="J137" s="68"/>
      <c r="K137" s="69"/>
      <c r="L137" s="70"/>
      <c r="M137" s="11" t="s">
        <v>39</v>
      </c>
      <c r="N137" s="12"/>
      <c r="O137" s="65"/>
      <c r="P137" s="11" t="s">
        <v>36</v>
      </c>
      <c r="Q137" s="37" t="s">
        <v>166</v>
      </c>
      <c r="R137" s="62"/>
      <c r="S137" s="62"/>
      <c r="T137" s="62"/>
    </row>
    <row r="138" spans="1:20" x14ac:dyDescent="0.3">
      <c r="A138" s="74"/>
      <c r="B138" s="77"/>
      <c r="C138" s="69"/>
      <c r="D138" s="69"/>
      <c r="E138" s="69"/>
      <c r="F138" s="70"/>
      <c r="G138" s="70"/>
      <c r="H138" s="9" t="s">
        <v>40</v>
      </c>
      <c r="I138" s="10"/>
      <c r="J138" s="68"/>
      <c r="K138" s="69"/>
      <c r="L138" s="70"/>
      <c r="M138" s="11" t="s">
        <v>40</v>
      </c>
      <c r="N138" s="12"/>
      <c r="O138" s="66" t="s">
        <v>41</v>
      </c>
      <c r="P138" s="11" t="s">
        <v>30</v>
      </c>
      <c r="Q138" s="37" t="s">
        <v>166</v>
      </c>
      <c r="R138" s="62"/>
      <c r="S138" s="62"/>
      <c r="T138" s="62"/>
    </row>
    <row r="139" spans="1:20" ht="15" thickBot="1" x14ac:dyDescent="0.35">
      <c r="A139" s="75"/>
      <c r="B139" s="78"/>
      <c r="C139" s="69"/>
      <c r="D139" s="69"/>
      <c r="E139" s="69"/>
      <c r="F139" s="70"/>
      <c r="G139" s="70"/>
      <c r="H139" s="15" t="s">
        <v>42</v>
      </c>
      <c r="I139" s="16"/>
      <c r="J139" s="68"/>
      <c r="K139" s="69"/>
      <c r="L139" s="70"/>
      <c r="M139" s="17" t="s">
        <v>42</v>
      </c>
      <c r="N139" s="18"/>
      <c r="O139" s="67"/>
      <c r="P139" s="17" t="s">
        <v>36</v>
      </c>
      <c r="Q139" s="41" t="s">
        <v>224</v>
      </c>
      <c r="R139" s="63"/>
      <c r="S139" s="63"/>
      <c r="T139" s="63"/>
    </row>
    <row r="140" spans="1:20" ht="28.8" x14ac:dyDescent="0.3">
      <c r="A140" s="73" t="s">
        <v>225</v>
      </c>
      <c r="B140" s="76" t="s">
        <v>226</v>
      </c>
      <c r="C140" s="69" t="s">
        <v>227</v>
      </c>
      <c r="D140" s="69" t="s">
        <v>19</v>
      </c>
      <c r="E140" s="69" t="s">
        <v>108</v>
      </c>
      <c r="F140" s="70" t="s">
        <v>21</v>
      </c>
      <c r="G140" s="70" t="s">
        <v>22</v>
      </c>
      <c r="H140" s="4" t="s">
        <v>23</v>
      </c>
      <c r="I140" s="5" t="s">
        <v>109</v>
      </c>
      <c r="J140" s="68"/>
      <c r="K140" s="69" t="s">
        <v>26</v>
      </c>
      <c r="L140" s="70" t="s">
        <v>27</v>
      </c>
      <c r="M140" s="6" t="s">
        <v>23</v>
      </c>
      <c r="N140" s="7" t="s">
        <v>110</v>
      </c>
      <c r="O140" s="71" t="s">
        <v>29</v>
      </c>
      <c r="P140" s="6" t="s">
        <v>30</v>
      </c>
      <c r="Q140" s="8">
        <v>1</v>
      </c>
      <c r="R140" s="61" t="s">
        <v>228</v>
      </c>
      <c r="S140" s="61" t="s">
        <v>228</v>
      </c>
      <c r="T140" s="61" t="s">
        <v>33</v>
      </c>
    </row>
    <row r="141" spans="1:20" ht="28.8" x14ac:dyDescent="0.3">
      <c r="A141" s="74"/>
      <c r="B141" s="77"/>
      <c r="C141" s="69"/>
      <c r="D141" s="69"/>
      <c r="E141" s="69"/>
      <c r="F141" s="70"/>
      <c r="G141" s="70"/>
      <c r="H141" s="9" t="s">
        <v>34</v>
      </c>
      <c r="I141" s="10" t="s">
        <v>113</v>
      </c>
      <c r="J141" s="68"/>
      <c r="K141" s="69"/>
      <c r="L141" s="70"/>
      <c r="M141" s="11" t="s">
        <v>34</v>
      </c>
      <c r="N141" s="12" t="s">
        <v>114</v>
      </c>
      <c r="O141" s="72"/>
      <c r="P141" s="11" t="s">
        <v>36</v>
      </c>
      <c r="Q141" s="13">
        <v>0.95099999999999996</v>
      </c>
      <c r="R141" s="62"/>
      <c r="S141" s="62"/>
      <c r="T141" s="62"/>
    </row>
    <row r="142" spans="1:20" ht="28.8" x14ac:dyDescent="0.3">
      <c r="A142" s="74"/>
      <c r="B142" s="77"/>
      <c r="C142" s="69"/>
      <c r="D142" s="69"/>
      <c r="E142" s="69"/>
      <c r="F142" s="70"/>
      <c r="G142" s="70"/>
      <c r="H142" s="9" t="s">
        <v>37</v>
      </c>
      <c r="I142" s="10" t="s">
        <v>115</v>
      </c>
      <c r="J142" s="68"/>
      <c r="K142" s="69"/>
      <c r="L142" s="70"/>
      <c r="M142" s="11" t="s">
        <v>37</v>
      </c>
      <c r="N142" s="12"/>
      <c r="O142" s="64" t="s">
        <v>38</v>
      </c>
      <c r="P142" s="11" t="s">
        <v>30</v>
      </c>
      <c r="Q142" s="14">
        <v>0.95</v>
      </c>
      <c r="R142" s="62"/>
      <c r="S142" s="62"/>
      <c r="T142" s="62"/>
    </row>
    <row r="143" spans="1:20" x14ac:dyDescent="0.3">
      <c r="A143" s="74"/>
      <c r="B143" s="77"/>
      <c r="C143" s="69"/>
      <c r="D143" s="69"/>
      <c r="E143" s="69"/>
      <c r="F143" s="70"/>
      <c r="G143" s="70"/>
      <c r="H143" s="9" t="s">
        <v>39</v>
      </c>
      <c r="I143" s="10"/>
      <c r="J143" s="68"/>
      <c r="K143" s="69"/>
      <c r="L143" s="70"/>
      <c r="M143" s="11" t="s">
        <v>39</v>
      </c>
      <c r="N143" s="12"/>
      <c r="O143" s="65"/>
      <c r="P143" s="11" t="s">
        <v>36</v>
      </c>
      <c r="Q143" s="13">
        <v>0.90100000000000002</v>
      </c>
      <c r="R143" s="62"/>
      <c r="S143" s="62"/>
      <c r="T143" s="62"/>
    </row>
    <row r="144" spans="1:20" x14ac:dyDescent="0.3">
      <c r="A144" s="74"/>
      <c r="B144" s="77"/>
      <c r="C144" s="69"/>
      <c r="D144" s="69"/>
      <c r="E144" s="69"/>
      <c r="F144" s="70"/>
      <c r="G144" s="70"/>
      <c r="H144" s="9" t="s">
        <v>40</v>
      </c>
      <c r="I144" s="10"/>
      <c r="J144" s="68"/>
      <c r="K144" s="69"/>
      <c r="L144" s="70"/>
      <c r="M144" s="11" t="s">
        <v>40</v>
      </c>
      <c r="N144" s="12"/>
      <c r="O144" s="66" t="s">
        <v>41</v>
      </c>
      <c r="P144" s="11" t="s">
        <v>30</v>
      </c>
      <c r="Q144" s="14">
        <v>0.9</v>
      </c>
      <c r="R144" s="62"/>
      <c r="S144" s="62"/>
      <c r="T144" s="62"/>
    </row>
    <row r="145" spans="1:20" ht="15" thickBot="1" x14ac:dyDescent="0.35">
      <c r="A145" s="75"/>
      <c r="B145" s="78"/>
      <c r="C145" s="69"/>
      <c r="D145" s="69"/>
      <c r="E145" s="69"/>
      <c r="F145" s="70"/>
      <c r="G145" s="70"/>
      <c r="H145" s="15" t="s">
        <v>42</v>
      </c>
      <c r="I145" s="16"/>
      <c r="J145" s="68"/>
      <c r="K145" s="69"/>
      <c r="L145" s="70"/>
      <c r="M145" s="17" t="s">
        <v>42</v>
      </c>
      <c r="N145" s="18"/>
      <c r="O145" s="67"/>
      <c r="P145" s="17" t="s">
        <v>36</v>
      </c>
      <c r="Q145" s="19">
        <v>0</v>
      </c>
      <c r="R145" s="63"/>
      <c r="S145" s="63"/>
      <c r="T145" s="63"/>
    </row>
    <row r="146" spans="1:20" ht="28.8" x14ac:dyDescent="0.3">
      <c r="A146" s="73" t="s">
        <v>229</v>
      </c>
      <c r="B146" s="76" t="s">
        <v>230</v>
      </c>
      <c r="C146" s="69" t="s">
        <v>227</v>
      </c>
      <c r="D146" s="69" t="s">
        <v>19</v>
      </c>
      <c r="E146" s="69" t="s">
        <v>231</v>
      </c>
      <c r="F146" s="70" t="s">
        <v>21</v>
      </c>
      <c r="G146" s="70" t="s">
        <v>22</v>
      </c>
      <c r="H146" s="4" t="s">
        <v>23</v>
      </c>
      <c r="I146" s="5" t="s">
        <v>232</v>
      </c>
      <c r="J146" s="68"/>
      <c r="K146" s="69" t="s">
        <v>26</v>
      </c>
      <c r="L146" s="70" t="s">
        <v>58</v>
      </c>
      <c r="M146" s="6" t="s">
        <v>23</v>
      </c>
      <c r="N146" s="7" t="s">
        <v>233</v>
      </c>
      <c r="O146" s="71" t="s">
        <v>29</v>
      </c>
      <c r="P146" s="6" t="s">
        <v>30</v>
      </c>
      <c r="Q146" s="8">
        <v>1</v>
      </c>
      <c r="R146" s="61" t="s">
        <v>234</v>
      </c>
      <c r="S146" s="61" t="s">
        <v>235</v>
      </c>
      <c r="T146" s="61" t="s">
        <v>33</v>
      </c>
    </row>
    <row r="147" spans="1:20" ht="28.8" x14ac:dyDescent="0.3">
      <c r="A147" s="74"/>
      <c r="B147" s="77"/>
      <c r="C147" s="69"/>
      <c r="D147" s="69"/>
      <c r="E147" s="69"/>
      <c r="F147" s="70"/>
      <c r="G147" s="70"/>
      <c r="H147" s="9" t="s">
        <v>34</v>
      </c>
      <c r="I147" s="10" t="s">
        <v>236</v>
      </c>
      <c r="J147" s="68"/>
      <c r="K147" s="69"/>
      <c r="L147" s="70"/>
      <c r="M147" s="11" t="s">
        <v>34</v>
      </c>
      <c r="N147" s="12" t="s">
        <v>237</v>
      </c>
      <c r="O147" s="72"/>
      <c r="P147" s="11" t="s">
        <v>36</v>
      </c>
      <c r="Q147" s="13">
        <v>0.95099999999999996</v>
      </c>
      <c r="R147" s="62"/>
      <c r="S147" s="62"/>
      <c r="T147" s="62"/>
    </row>
    <row r="148" spans="1:20" x14ac:dyDescent="0.3">
      <c r="A148" s="74"/>
      <c r="B148" s="77"/>
      <c r="C148" s="69"/>
      <c r="D148" s="69"/>
      <c r="E148" s="69"/>
      <c r="F148" s="70"/>
      <c r="G148" s="70"/>
      <c r="H148" s="9" t="s">
        <v>37</v>
      </c>
      <c r="I148" s="10"/>
      <c r="J148" s="68"/>
      <c r="K148" s="69"/>
      <c r="L148" s="70"/>
      <c r="M148" s="11" t="s">
        <v>37</v>
      </c>
      <c r="N148" s="12"/>
      <c r="O148" s="64" t="s">
        <v>38</v>
      </c>
      <c r="P148" s="11" t="s">
        <v>30</v>
      </c>
      <c r="Q148" s="14">
        <v>0.95</v>
      </c>
      <c r="R148" s="62"/>
      <c r="S148" s="62"/>
      <c r="T148" s="62"/>
    </row>
    <row r="149" spans="1:20" x14ac:dyDescent="0.3">
      <c r="A149" s="74"/>
      <c r="B149" s="77"/>
      <c r="C149" s="69"/>
      <c r="D149" s="69"/>
      <c r="E149" s="69"/>
      <c r="F149" s="70"/>
      <c r="G149" s="70"/>
      <c r="H149" s="9" t="s">
        <v>39</v>
      </c>
      <c r="I149" s="10"/>
      <c r="J149" s="68"/>
      <c r="K149" s="69"/>
      <c r="L149" s="70"/>
      <c r="M149" s="11" t="s">
        <v>39</v>
      </c>
      <c r="N149" s="12"/>
      <c r="O149" s="65"/>
      <c r="P149" s="11" t="s">
        <v>36</v>
      </c>
      <c r="Q149" s="13">
        <v>0.90100000000000002</v>
      </c>
      <c r="R149" s="62"/>
      <c r="S149" s="62"/>
      <c r="T149" s="62"/>
    </row>
    <row r="150" spans="1:20" x14ac:dyDescent="0.3">
      <c r="A150" s="74"/>
      <c r="B150" s="77"/>
      <c r="C150" s="69"/>
      <c r="D150" s="69"/>
      <c r="E150" s="69"/>
      <c r="F150" s="70"/>
      <c r="G150" s="70"/>
      <c r="H150" s="9" t="s">
        <v>40</v>
      </c>
      <c r="I150" s="10"/>
      <c r="J150" s="68"/>
      <c r="K150" s="69"/>
      <c r="L150" s="70"/>
      <c r="M150" s="11" t="s">
        <v>40</v>
      </c>
      <c r="N150" s="12"/>
      <c r="O150" s="66" t="s">
        <v>41</v>
      </c>
      <c r="P150" s="11" t="s">
        <v>30</v>
      </c>
      <c r="Q150" s="14">
        <v>0.9</v>
      </c>
      <c r="R150" s="62"/>
      <c r="S150" s="62"/>
      <c r="T150" s="62"/>
    </row>
    <row r="151" spans="1:20" x14ac:dyDescent="0.3">
      <c r="A151" s="75"/>
      <c r="B151" s="78"/>
      <c r="C151" s="69"/>
      <c r="D151" s="69"/>
      <c r="E151" s="69"/>
      <c r="F151" s="70"/>
      <c r="G151" s="70"/>
      <c r="H151" s="15" t="s">
        <v>42</v>
      </c>
      <c r="I151" s="16"/>
      <c r="J151" s="68"/>
      <c r="K151" s="69"/>
      <c r="L151" s="70"/>
      <c r="M151" s="17" t="s">
        <v>42</v>
      </c>
      <c r="N151" s="18"/>
      <c r="O151" s="67"/>
      <c r="P151" s="17" t="s">
        <v>36</v>
      </c>
      <c r="Q151" s="19">
        <v>0</v>
      </c>
      <c r="R151" s="63"/>
      <c r="S151" s="63"/>
      <c r="T151" s="63"/>
    </row>
  </sheetData>
  <mergeCells count="403">
    <mergeCell ref="H1:I1"/>
    <mergeCell ref="M1:N1"/>
    <mergeCell ref="O1:Q1"/>
    <mergeCell ref="A2:A7"/>
    <mergeCell ref="B2:B7"/>
    <mergeCell ref="C2:C7"/>
    <mergeCell ref="D2:D7"/>
    <mergeCell ref="E2:E7"/>
    <mergeCell ref="F2:F7"/>
    <mergeCell ref="G2:G7"/>
    <mergeCell ref="T2:T7"/>
    <mergeCell ref="O4:O5"/>
    <mergeCell ref="O6:O7"/>
    <mergeCell ref="A8:A13"/>
    <mergeCell ref="B8:B13"/>
    <mergeCell ref="C8:C13"/>
    <mergeCell ref="D8:D13"/>
    <mergeCell ref="E8:E13"/>
    <mergeCell ref="F8:F13"/>
    <mergeCell ref="G8:G13"/>
    <mergeCell ref="J2:J7"/>
    <mergeCell ref="K2:K7"/>
    <mergeCell ref="L2:L7"/>
    <mergeCell ref="O2:O3"/>
    <mergeCell ref="R2:R7"/>
    <mergeCell ref="S2:S7"/>
    <mergeCell ref="T8:T13"/>
    <mergeCell ref="O10:O11"/>
    <mergeCell ref="O12:O13"/>
    <mergeCell ref="A14:A19"/>
    <mergeCell ref="B14:B19"/>
    <mergeCell ref="C14:C19"/>
    <mergeCell ref="D14:D19"/>
    <mergeCell ref="E14:E19"/>
    <mergeCell ref="F14:F19"/>
    <mergeCell ref="G14:G19"/>
    <mergeCell ref="J8:J13"/>
    <mergeCell ref="K8:K13"/>
    <mergeCell ref="L8:L13"/>
    <mergeCell ref="O8:O9"/>
    <mergeCell ref="R8:R13"/>
    <mergeCell ref="S8:S13"/>
    <mergeCell ref="T14:T19"/>
    <mergeCell ref="O16:O17"/>
    <mergeCell ref="O18:O19"/>
    <mergeCell ref="A20:A25"/>
    <mergeCell ref="B20:B25"/>
    <mergeCell ref="C20:C25"/>
    <mergeCell ref="D20:D25"/>
    <mergeCell ref="E20:E25"/>
    <mergeCell ref="F20:F25"/>
    <mergeCell ref="G20:G25"/>
    <mergeCell ref="J14:J19"/>
    <mergeCell ref="K14:K19"/>
    <mergeCell ref="L14:L19"/>
    <mergeCell ref="O14:O15"/>
    <mergeCell ref="R14:R19"/>
    <mergeCell ref="S14:S19"/>
    <mergeCell ref="T20:T25"/>
    <mergeCell ref="O22:O23"/>
    <mergeCell ref="O24:O25"/>
    <mergeCell ref="A26:A31"/>
    <mergeCell ref="B26:B31"/>
    <mergeCell ref="C26:C31"/>
    <mergeCell ref="D26:D31"/>
    <mergeCell ref="E26:E31"/>
    <mergeCell ref="F26:F31"/>
    <mergeCell ref="G26:G31"/>
    <mergeCell ref="J20:J25"/>
    <mergeCell ref="K20:K25"/>
    <mergeCell ref="L20:L25"/>
    <mergeCell ref="O20:O21"/>
    <mergeCell ref="R20:R25"/>
    <mergeCell ref="S20:S25"/>
    <mergeCell ref="T26:T31"/>
    <mergeCell ref="O28:O29"/>
    <mergeCell ref="O30:O31"/>
    <mergeCell ref="A32:A37"/>
    <mergeCell ref="B32:B37"/>
    <mergeCell ref="C32:C37"/>
    <mergeCell ref="D32:D37"/>
    <mergeCell ref="E32:E37"/>
    <mergeCell ref="F32:F37"/>
    <mergeCell ref="G32:G37"/>
    <mergeCell ref="J26:J31"/>
    <mergeCell ref="K26:K31"/>
    <mergeCell ref="L26:L31"/>
    <mergeCell ref="O26:O27"/>
    <mergeCell ref="R26:R31"/>
    <mergeCell ref="S26:S31"/>
    <mergeCell ref="T32:T37"/>
    <mergeCell ref="O34:O35"/>
    <mergeCell ref="O36:O37"/>
    <mergeCell ref="A38:A43"/>
    <mergeCell ref="B38:B43"/>
    <mergeCell ref="C38:C43"/>
    <mergeCell ref="D38:D43"/>
    <mergeCell ref="E38:E43"/>
    <mergeCell ref="F38:F43"/>
    <mergeCell ref="G38:G43"/>
    <mergeCell ref="J32:J37"/>
    <mergeCell ref="K32:K37"/>
    <mergeCell ref="L32:L37"/>
    <mergeCell ref="O32:O33"/>
    <mergeCell ref="R32:R37"/>
    <mergeCell ref="S32:S37"/>
    <mergeCell ref="T38:T43"/>
    <mergeCell ref="O40:O41"/>
    <mergeCell ref="O42:O43"/>
    <mergeCell ref="A44:A49"/>
    <mergeCell ref="B44:B49"/>
    <mergeCell ref="C44:C49"/>
    <mergeCell ref="D44:D49"/>
    <mergeCell ref="E44:E49"/>
    <mergeCell ref="F44:F49"/>
    <mergeCell ref="G44:G49"/>
    <mergeCell ref="J38:J43"/>
    <mergeCell ref="K38:K43"/>
    <mergeCell ref="L38:L43"/>
    <mergeCell ref="O38:O39"/>
    <mergeCell ref="R38:R43"/>
    <mergeCell ref="S38:S43"/>
    <mergeCell ref="T44:T49"/>
    <mergeCell ref="O46:O47"/>
    <mergeCell ref="O48:O49"/>
    <mergeCell ref="A50:A55"/>
    <mergeCell ref="B50:B55"/>
    <mergeCell ref="C50:C55"/>
    <mergeCell ref="D50:D55"/>
    <mergeCell ref="E50:E55"/>
    <mergeCell ref="F50:F55"/>
    <mergeCell ref="G50:G55"/>
    <mergeCell ref="J44:J49"/>
    <mergeCell ref="K44:K49"/>
    <mergeCell ref="L44:L49"/>
    <mergeCell ref="O44:O45"/>
    <mergeCell ref="R44:R49"/>
    <mergeCell ref="S44:S49"/>
    <mergeCell ref="T50:T55"/>
    <mergeCell ref="O52:O53"/>
    <mergeCell ref="O54:O55"/>
    <mergeCell ref="A56:A61"/>
    <mergeCell ref="B56:B61"/>
    <mergeCell ref="C56:C61"/>
    <mergeCell ref="D56:D61"/>
    <mergeCell ref="E56:E61"/>
    <mergeCell ref="F56:F61"/>
    <mergeCell ref="G56:G61"/>
    <mergeCell ref="J50:J55"/>
    <mergeCell ref="K50:K55"/>
    <mergeCell ref="L50:L55"/>
    <mergeCell ref="O50:O51"/>
    <mergeCell ref="R50:R55"/>
    <mergeCell ref="S50:S55"/>
    <mergeCell ref="T56:T61"/>
    <mergeCell ref="O58:O59"/>
    <mergeCell ref="O60:O61"/>
    <mergeCell ref="A62:A67"/>
    <mergeCell ref="B62:B67"/>
    <mergeCell ref="C62:C67"/>
    <mergeCell ref="D62:D67"/>
    <mergeCell ref="E62:E67"/>
    <mergeCell ref="F62:F67"/>
    <mergeCell ref="G62:G67"/>
    <mergeCell ref="J56:J61"/>
    <mergeCell ref="K56:K61"/>
    <mergeCell ref="L56:L61"/>
    <mergeCell ref="O56:O57"/>
    <mergeCell ref="R56:R61"/>
    <mergeCell ref="S56:S61"/>
    <mergeCell ref="T62:T67"/>
    <mergeCell ref="O64:O65"/>
    <mergeCell ref="O66:O67"/>
    <mergeCell ref="A68:A73"/>
    <mergeCell ref="B68:B73"/>
    <mergeCell ref="C68:C73"/>
    <mergeCell ref="D68:D73"/>
    <mergeCell ref="E68:E73"/>
    <mergeCell ref="F68:F73"/>
    <mergeCell ref="G68:G73"/>
    <mergeCell ref="J62:J67"/>
    <mergeCell ref="K62:K67"/>
    <mergeCell ref="L62:L67"/>
    <mergeCell ref="O62:O63"/>
    <mergeCell ref="R62:R67"/>
    <mergeCell ref="S62:S67"/>
    <mergeCell ref="T68:T73"/>
    <mergeCell ref="O70:O71"/>
    <mergeCell ref="O72:O73"/>
    <mergeCell ref="A74:A79"/>
    <mergeCell ref="B74:B79"/>
    <mergeCell ref="C74:C79"/>
    <mergeCell ref="D74:D79"/>
    <mergeCell ref="E74:E79"/>
    <mergeCell ref="F74:F79"/>
    <mergeCell ref="G74:G79"/>
    <mergeCell ref="J68:J73"/>
    <mergeCell ref="K68:K73"/>
    <mergeCell ref="L68:L73"/>
    <mergeCell ref="O68:O69"/>
    <mergeCell ref="R68:R73"/>
    <mergeCell ref="S68:S73"/>
    <mergeCell ref="T74:T79"/>
    <mergeCell ref="O76:O77"/>
    <mergeCell ref="O78:O79"/>
    <mergeCell ref="A80:A85"/>
    <mergeCell ref="B80:B85"/>
    <mergeCell ref="C80:C85"/>
    <mergeCell ref="D80:D85"/>
    <mergeCell ref="E80:E85"/>
    <mergeCell ref="F80:F85"/>
    <mergeCell ref="G80:G85"/>
    <mergeCell ref="J74:J79"/>
    <mergeCell ref="K74:K79"/>
    <mergeCell ref="L74:L79"/>
    <mergeCell ref="O74:O75"/>
    <mergeCell ref="R74:R79"/>
    <mergeCell ref="S74:S79"/>
    <mergeCell ref="T80:T85"/>
    <mergeCell ref="O82:O83"/>
    <mergeCell ref="O84:O85"/>
    <mergeCell ref="A86:A91"/>
    <mergeCell ref="B86:B91"/>
    <mergeCell ref="C86:C91"/>
    <mergeCell ref="D86:D91"/>
    <mergeCell ref="E86:E91"/>
    <mergeCell ref="F86:F91"/>
    <mergeCell ref="G86:G91"/>
    <mergeCell ref="J80:J85"/>
    <mergeCell ref="K80:K85"/>
    <mergeCell ref="L80:L85"/>
    <mergeCell ref="O80:O81"/>
    <mergeCell ref="R80:R85"/>
    <mergeCell ref="S80:S85"/>
    <mergeCell ref="T86:T91"/>
    <mergeCell ref="O88:O89"/>
    <mergeCell ref="O90:O91"/>
    <mergeCell ref="A92:A97"/>
    <mergeCell ref="B92:B97"/>
    <mergeCell ref="C92:C97"/>
    <mergeCell ref="D92:D97"/>
    <mergeCell ref="E92:E97"/>
    <mergeCell ref="F92:F97"/>
    <mergeCell ref="G92:G97"/>
    <mergeCell ref="J86:J91"/>
    <mergeCell ref="K86:K91"/>
    <mergeCell ref="L86:L91"/>
    <mergeCell ref="O86:O87"/>
    <mergeCell ref="R86:R91"/>
    <mergeCell ref="S86:S91"/>
    <mergeCell ref="T92:T97"/>
    <mergeCell ref="O94:O95"/>
    <mergeCell ref="O96:O97"/>
    <mergeCell ref="A98:A103"/>
    <mergeCell ref="B98:B103"/>
    <mergeCell ref="C98:C103"/>
    <mergeCell ref="D98:D103"/>
    <mergeCell ref="E98:E103"/>
    <mergeCell ref="F98:F103"/>
    <mergeCell ref="G98:G103"/>
    <mergeCell ref="J92:J97"/>
    <mergeCell ref="K92:K97"/>
    <mergeCell ref="L92:L97"/>
    <mergeCell ref="O92:O93"/>
    <mergeCell ref="R92:R97"/>
    <mergeCell ref="S92:S97"/>
    <mergeCell ref="T98:T103"/>
    <mergeCell ref="O100:O101"/>
    <mergeCell ref="O102:O103"/>
    <mergeCell ref="A104:A109"/>
    <mergeCell ref="B104:B109"/>
    <mergeCell ref="C104:C109"/>
    <mergeCell ref="D104:D109"/>
    <mergeCell ref="E104:E109"/>
    <mergeCell ref="F104:F109"/>
    <mergeCell ref="G104:G109"/>
    <mergeCell ref="J98:J103"/>
    <mergeCell ref="K98:K103"/>
    <mergeCell ref="L98:L103"/>
    <mergeCell ref="O98:O99"/>
    <mergeCell ref="R98:R103"/>
    <mergeCell ref="S98:S103"/>
    <mergeCell ref="T104:T109"/>
    <mergeCell ref="O106:O107"/>
    <mergeCell ref="O108:O109"/>
    <mergeCell ref="A110:A115"/>
    <mergeCell ref="B110:B115"/>
    <mergeCell ref="C110:C115"/>
    <mergeCell ref="D110:D115"/>
    <mergeCell ref="E110:E115"/>
    <mergeCell ref="F110:F115"/>
    <mergeCell ref="G110:G115"/>
    <mergeCell ref="J104:J109"/>
    <mergeCell ref="K104:K109"/>
    <mergeCell ref="L104:L109"/>
    <mergeCell ref="O104:O105"/>
    <mergeCell ref="R104:R109"/>
    <mergeCell ref="S104:S109"/>
    <mergeCell ref="T110:T115"/>
    <mergeCell ref="O112:O113"/>
    <mergeCell ref="O114:O115"/>
    <mergeCell ref="A116:A121"/>
    <mergeCell ref="B116:B121"/>
    <mergeCell ref="C116:C121"/>
    <mergeCell ref="D116:D121"/>
    <mergeCell ref="E116:E121"/>
    <mergeCell ref="F116:F121"/>
    <mergeCell ref="G116:G121"/>
    <mergeCell ref="J110:J115"/>
    <mergeCell ref="K110:K115"/>
    <mergeCell ref="L110:L115"/>
    <mergeCell ref="O110:O111"/>
    <mergeCell ref="R110:R115"/>
    <mergeCell ref="S110:S115"/>
    <mergeCell ref="T116:T121"/>
    <mergeCell ref="O118:O119"/>
    <mergeCell ref="O120:O121"/>
    <mergeCell ref="A122:A127"/>
    <mergeCell ref="B122:B127"/>
    <mergeCell ref="C122:C127"/>
    <mergeCell ref="D122:D127"/>
    <mergeCell ref="E122:E127"/>
    <mergeCell ref="F122:F127"/>
    <mergeCell ref="G122:G127"/>
    <mergeCell ref="J116:J121"/>
    <mergeCell ref="K116:K121"/>
    <mergeCell ref="L116:L121"/>
    <mergeCell ref="O116:O117"/>
    <mergeCell ref="R116:R121"/>
    <mergeCell ref="S116:S121"/>
    <mergeCell ref="T122:T127"/>
    <mergeCell ref="O124:O125"/>
    <mergeCell ref="O126:O127"/>
    <mergeCell ref="A128:A133"/>
    <mergeCell ref="B128:B133"/>
    <mergeCell ref="C128:C133"/>
    <mergeCell ref="D128:D133"/>
    <mergeCell ref="E128:E133"/>
    <mergeCell ref="F128:F133"/>
    <mergeCell ref="G128:G133"/>
    <mergeCell ref="J122:J127"/>
    <mergeCell ref="K122:K127"/>
    <mergeCell ref="L122:L127"/>
    <mergeCell ref="O122:O123"/>
    <mergeCell ref="R122:R127"/>
    <mergeCell ref="S122:S127"/>
    <mergeCell ref="T128:T133"/>
    <mergeCell ref="O130:O131"/>
    <mergeCell ref="O132:O133"/>
    <mergeCell ref="A134:A139"/>
    <mergeCell ref="B134:B139"/>
    <mergeCell ref="C134:C139"/>
    <mergeCell ref="D134:D139"/>
    <mergeCell ref="E134:E139"/>
    <mergeCell ref="F134:F139"/>
    <mergeCell ref="G134:G139"/>
    <mergeCell ref="J128:J133"/>
    <mergeCell ref="K128:K133"/>
    <mergeCell ref="L128:L133"/>
    <mergeCell ref="O128:O129"/>
    <mergeCell ref="R128:R133"/>
    <mergeCell ref="S128:S133"/>
    <mergeCell ref="T134:T139"/>
    <mergeCell ref="O136:O137"/>
    <mergeCell ref="O138:O139"/>
    <mergeCell ref="A140:A145"/>
    <mergeCell ref="B140:B145"/>
    <mergeCell ref="C140:C145"/>
    <mergeCell ref="D140:D145"/>
    <mergeCell ref="E140:E145"/>
    <mergeCell ref="F140:F145"/>
    <mergeCell ref="G140:G145"/>
    <mergeCell ref="J134:J139"/>
    <mergeCell ref="K134:K139"/>
    <mergeCell ref="L134:L139"/>
    <mergeCell ref="O134:O135"/>
    <mergeCell ref="R134:R139"/>
    <mergeCell ref="S134:S139"/>
    <mergeCell ref="T140:T145"/>
    <mergeCell ref="O142:O143"/>
    <mergeCell ref="O144:O145"/>
    <mergeCell ref="A146:A151"/>
    <mergeCell ref="B146:B151"/>
    <mergeCell ref="C146:C151"/>
    <mergeCell ref="D146:D151"/>
    <mergeCell ref="E146:E151"/>
    <mergeCell ref="F146:F151"/>
    <mergeCell ref="G146:G151"/>
    <mergeCell ref="J140:J145"/>
    <mergeCell ref="K140:K145"/>
    <mergeCell ref="L140:L145"/>
    <mergeCell ref="O140:O141"/>
    <mergeCell ref="R140:R145"/>
    <mergeCell ref="S140:S145"/>
    <mergeCell ref="T146:T151"/>
    <mergeCell ref="O148:O149"/>
    <mergeCell ref="O150:O151"/>
    <mergeCell ref="J146:J151"/>
    <mergeCell ref="K146:K151"/>
    <mergeCell ref="L146:L151"/>
    <mergeCell ref="O146:O147"/>
    <mergeCell ref="R146:R151"/>
    <mergeCell ref="S146:S151"/>
  </mergeCells>
  <hyperlinks>
    <hyperlink ref="B56:B61" r:id="rId1" location="'IE-11'!A1" display="Nivel de cumplimiento en la proyección de billetes de Lotería vendidos."/>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1"/>
  <sheetViews>
    <sheetView zoomScale="115" zoomScaleNormal="115" workbookViewId="0">
      <selection activeCell="B3" sqref="B3:B5"/>
    </sheetView>
  </sheetViews>
  <sheetFormatPr baseColWidth="10" defaultRowHeight="14.4" x14ac:dyDescent="0.3"/>
  <cols>
    <col min="1" max="1" width="2.33203125" customWidth="1"/>
    <col min="2" max="2" width="19" style="58" customWidth="1"/>
    <col min="3" max="3" width="4.109375" style="59" customWidth="1"/>
    <col min="4" max="4" width="27.33203125" style="60" customWidth="1"/>
    <col min="5" max="5" width="6.88671875" bestFit="1" customWidth="1"/>
    <col min="6" max="6" width="40.5546875" customWidth="1"/>
    <col min="7" max="7" width="11.6640625" style="59" customWidth="1"/>
    <col min="8" max="8" width="15.6640625" style="59" customWidth="1"/>
    <col min="9" max="10" width="10.33203125" bestFit="1" customWidth="1"/>
    <col min="11" max="11" width="15" customWidth="1"/>
    <col min="12" max="14" width="9.88671875" customWidth="1"/>
    <col min="15" max="15" width="12.109375" customWidth="1"/>
    <col min="16" max="16" width="2.6640625" customWidth="1"/>
  </cols>
  <sheetData>
    <row r="1" spans="2:15" x14ac:dyDescent="0.3">
      <c r="B1" s="98" t="s">
        <v>238</v>
      </c>
      <c r="C1" s="100" t="s">
        <v>239</v>
      </c>
      <c r="D1" s="100"/>
      <c r="E1" s="102" t="s">
        <v>240</v>
      </c>
      <c r="F1" s="102"/>
      <c r="G1" s="102"/>
      <c r="H1" s="103" t="s">
        <v>241</v>
      </c>
      <c r="I1" s="103"/>
      <c r="J1" s="103"/>
      <c r="K1" s="103"/>
      <c r="L1" s="103"/>
      <c r="M1" s="103"/>
      <c r="N1" s="103"/>
      <c r="O1" s="104"/>
    </row>
    <row r="2" spans="2:15" s="43" customFormat="1" x14ac:dyDescent="0.3">
      <c r="B2" s="99"/>
      <c r="C2" s="101"/>
      <c r="D2" s="101"/>
      <c r="E2" s="42" t="s">
        <v>0</v>
      </c>
      <c r="F2" s="42" t="s">
        <v>242</v>
      </c>
      <c r="G2" s="42" t="s">
        <v>10</v>
      </c>
      <c r="H2" s="105"/>
      <c r="I2" s="105"/>
      <c r="J2" s="105"/>
      <c r="K2" s="105"/>
      <c r="L2" s="105"/>
      <c r="M2" s="105"/>
      <c r="N2" s="105"/>
      <c r="O2" s="106"/>
    </row>
    <row r="3" spans="2:15" x14ac:dyDescent="0.3">
      <c r="B3" s="90" t="s">
        <v>243</v>
      </c>
      <c r="C3" s="92">
        <v>1</v>
      </c>
      <c r="D3" s="97" t="s">
        <v>244</v>
      </c>
      <c r="E3" s="44" t="str">
        <f>+'[1]CUADRO DE MANDO'!I5</f>
        <v>IE-10</v>
      </c>
      <c r="F3" s="45" t="str">
        <f>VLOOKUP(E3,'[1]Ficha T Indicadores 2018'!$A$1:$T$179,2,FALSE)</f>
        <v>Nivel cumplimiento proyección de ingresos.</v>
      </c>
      <c r="G3" s="46" t="str">
        <f>+'[1]CUADRO DE MANDO'!H5</f>
        <v>Mensual</v>
      </c>
      <c r="H3" s="47" t="s">
        <v>245</v>
      </c>
      <c r="I3" s="47" t="s">
        <v>246</v>
      </c>
      <c r="J3" s="47" t="s">
        <v>247</v>
      </c>
      <c r="K3" s="48" t="s">
        <v>166</v>
      </c>
      <c r="L3" s="48" t="s">
        <v>166</v>
      </c>
      <c r="M3" s="48" t="s">
        <v>166</v>
      </c>
      <c r="N3" s="48" t="s">
        <v>166</v>
      </c>
      <c r="O3" s="49" t="s">
        <v>166</v>
      </c>
    </row>
    <row r="4" spans="2:15" ht="28.8" x14ac:dyDescent="0.3">
      <c r="B4" s="90"/>
      <c r="C4" s="92"/>
      <c r="D4" s="97"/>
      <c r="E4" s="44" t="str">
        <f>+'[1]CUADRO DE MANDO'!I9</f>
        <v>IE-11</v>
      </c>
      <c r="F4" s="45" t="str">
        <f>VLOOKUP(E4,'[1]Ficha T Indicadores 2018'!$A$1:$T$179,2,FALSE)</f>
        <v>Nivel de cumplimiento en la proyección de billetes de Lotería vendidos.</v>
      </c>
      <c r="G4" s="46" t="str">
        <f>+'[1]CUADRO DE MANDO'!H9</f>
        <v>Mensual</v>
      </c>
      <c r="H4" s="47" t="s">
        <v>245</v>
      </c>
      <c r="I4" s="48" t="s">
        <v>166</v>
      </c>
      <c r="J4" s="48" t="s">
        <v>166</v>
      </c>
      <c r="K4" s="48" t="s">
        <v>166</v>
      </c>
      <c r="L4" s="48" t="s">
        <v>166</v>
      </c>
      <c r="M4" s="48" t="s">
        <v>166</v>
      </c>
      <c r="N4" s="48" t="s">
        <v>166</v>
      </c>
      <c r="O4" s="49" t="s">
        <v>166</v>
      </c>
    </row>
    <row r="5" spans="2:15" ht="28.8" x14ac:dyDescent="0.3">
      <c r="B5" s="90"/>
      <c r="C5" s="50">
        <v>2</v>
      </c>
      <c r="D5" s="45" t="s">
        <v>248</v>
      </c>
      <c r="E5" s="44" t="str">
        <f>+'[1]CUADRO DE MANDO'!Q5</f>
        <v>IE-07</v>
      </c>
      <c r="F5" s="45" t="str">
        <f>VLOOKUP(E5,'[1]Ficha T Indicadores 2018'!$A$1:$T$179,2,FALSE)</f>
        <v>Nivel de cumplimiento en la entrega de estudios factibilidad</v>
      </c>
      <c r="G5" s="46" t="str">
        <f>+'[1]CUADRO DE MANDO'!P5</f>
        <v>Anual</v>
      </c>
      <c r="H5" s="47" t="s">
        <v>245</v>
      </c>
      <c r="I5" s="48" t="s">
        <v>166</v>
      </c>
      <c r="J5" s="48" t="s">
        <v>166</v>
      </c>
      <c r="K5" s="48" t="s">
        <v>166</v>
      </c>
      <c r="L5" s="48" t="s">
        <v>166</v>
      </c>
      <c r="M5" s="48" t="s">
        <v>166</v>
      </c>
      <c r="N5" s="48" t="s">
        <v>166</v>
      </c>
      <c r="O5" s="49" t="s">
        <v>166</v>
      </c>
    </row>
    <row r="6" spans="2:15" ht="28.8" x14ac:dyDescent="0.3">
      <c r="B6" s="90" t="s">
        <v>249</v>
      </c>
      <c r="C6" s="92">
        <v>3</v>
      </c>
      <c r="D6" s="97" t="s">
        <v>250</v>
      </c>
      <c r="E6" s="44" t="str">
        <f>+'[1]CUADRO DE MANDO'!I15</f>
        <v>IE-01</v>
      </c>
      <c r="F6" s="45" t="str">
        <f>VLOOKUP(E6,'[1]Ficha T Indicadores 2018'!$A$1:$T$179,2,FALSE)</f>
        <v>Nivel de atención de llamadas</v>
      </c>
      <c r="G6" s="46" t="str">
        <f>+'[1]CUADRO DE MANDO'!H15</f>
        <v>Mensual</v>
      </c>
      <c r="H6" s="47" t="s">
        <v>251</v>
      </c>
      <c r="I6" s="47" t="s">
        <v>246</v>
      </c>
      <c r="J6" s="47" t="s">
        <v>245</v>
      </c>
      <c r="K6" s="47" t="s">
        <v>252</v>
      </c>
      <c r="L6" s="47" t="s">
        <v>253</v>
      </c>
      <c r="M6" s="47" t="s">
        <v>254</v>
      </c>
      <c r="N6" s="47" t="s">
        <v>255</v>
      </c>
      <c r="O6" s="51" t="s">
        <v>256</v>
      </c>
    </row>
    <row r="7" spans="2:15" ht="28.8" x14ac:dyDescent="0.3">
      <c r="B7" s="90"/>
      <c r="C7" s="92"/>
      <c r="D7" s="97"/>
      <c r="E7" s="44" t="str">
        <f>+'[1]CUADRO DE MANDO'!I19</f>
        <v>IE-02</v>
      </c>
      <c r="F7" s="45" t="str">
        <f>VLOOKUP(E7,'[1]Ficha T Indicadores 2018'!$A$1:$T$179,2,FALSE)</f>
        <v>Nivel de satisfacción de cliente</v>
      </c>
      <c r="G7" s="46" t="str">
        <f>+'[1]CUADRO DE MANDO'!H19</f>
        <v>Mensual</v>
      </c>
      <c r="H7" s="47" t="s">
        <v>251</v>
      </c>
      <c r="I7" s="48" t="s">
        <v>166</v>
      </c>
      <c r="J7" s="48" t="s">
        <v>166</v>
      </c>
      <c r="K7" s="48" t="s">
        <v>166</v>
      </c>
      <c r="L7" s="48" t="s">
        <v>166</v>
      </c>
      <c r="M7" s="48" t="s">
        <v>166</v>
      </c>
      <c r="N7" s="48" t="s">
        <v>166</v>
      </c>
      <c r="O7" s="49" t="s">
        <v>166</v>
      </c>
    </row>
    <row r="8" spans="2:15" x14ac:dyDescent="0.3">
      <c r="B8" s="90"/>
      <c r="C8" s="92"/>
      <c r="D8" s="97"/>
      <c r="E8" s="44" t="str">
        <f>+'[1]CUADRO DE MANDO'!I23</f>
        <v>IE-08</v>
      </c>
      <c r="F8" s="45" t="str">
        <f>VLOOKUP(E8,'[1]Ficha T Indicadores 2018'!$A$1:$T$179,2,FALSE)</f>
        <v>Nivel de primer despacho billetería</v>
      </c>
      <c r="G8" s="46" t="str">
        <f>+'[1]CUADRO DE MANDO'!H23</f>
        <v>Mensual</v>
      </c>
      <c r="H8" s="47" t="s">
        <v>245</v>
      </c>
      <c r="I8" s="48" t="s">
        <v>166</v>
      </c>
      <c r="J8" s="48" t="s">
        <v>166</v>
      </c>
      <c r="K8" s="48" t="s">
        <v>166</v>
      </c>
      <c r="L8" s="48" t="s">
        <v>166</v>
      </c>
      <c r="M8" s="48" t="s">
        <v>166</v>
      </c>
      <c r="N8" s="48" t="s">
        <v>166</v>
      </c>
      <c r="O8" s="49" t="s">
        <v>166</v>
      </c>
    </row>
    <row r="9" spans="2:15" x14ac:dyDescent="0.3">
      <c r="B9" s="90"/>
      <c r="C9" s="92">
        <v>4</v>
      </c>
      <c r="D9" s="97" t="s">
        <v>257</v>
      </c>
      <c r="E9" s="44" t="str">
        <f>+'[1]CUADRO DE MANDO'!Q15</f>
        <v>IE-12</v>
      </c>
      <c r="F9" s="45" t="str">
        <f>VLOOKUP(E9,'[1]Ficha T Indicadores 2018'!$A$1:$T$179,2,FALSE)</f>
        <v>Nivel de seguidores redes sociales.</v>
      </c>
      <c r="G9" s="46" t="str">
        <f>+'[1]CUADRO DE MANDO'!P15</f>
        <v>Mensual</v>
      </c>
      <c r="H9" s="47" t="s">
        <v>252</v>
      </c>
      <c r="I9" s="48" t="s">
        <v>166</v>
      </c>
      <c r="J9" s="48" t="s">
        <v>166</v>
      </c>
      <c r="K9" s="48" t="s">
        <v>166</v>
      </c>
      <c r="L9" s="48" t="s">
        <v>166</v>
      </c>
      <c r="M9" s="48" t="s">
        <v>166</v>
      </c>
      <c r="N9" s="48" t="s">
        <v>166</v>
      </c>
      <c r="O9" s="49" t="s">
        <v>166</v>
      </c>
    </row>
    <row r="10" spans="2:15" x14ac:dyDescent="0.3">
      <c r="B10" s="90"/>
      <c r="C10" s="92"/>
      <c r="D10" s="97"/>
      <c r="E10" s="44" t="str">
        <f>+'[1]CUADRO DE MANDO'!Q19</f>
        <v>IE-13</v>
      </c>
      <c r="F10" s="45" t="str">
        <f>VLOOKUP(E10,'[1]Ficha T Indicadores 2018'!$A$1:$T$179,2,FALSE)</f>
        <v>Nivel de tráfico página web.</v>
      </c>
      <c r="G10" s="46" t="str">
        <f>+'[1]CUADRO DE MANDO'!P19</f>
        <v>Mensual</v>
      </c>
      <c r="H10" s="47" t="s">
        <v>252</v>
      </c>
      <c r="I10" s="48" t="s">
        <v>166</v>
      </c>
      <c r="J10" s="48" t="s">
        <v>166</v>
      </c>
      <c r="K10" s="48" t="s">
        <v>166</v>
      </c>
      <c r="L10" s="48" t="s">
        <v>166</v>
      </c>
      <c r="M10" s="48" t="s">
        <v>166</v>
      </c>
      <c r="N10" s="48" t="s">
        <v>166</v>
      </c>
      <c r="O10" s="49" t="s">
        <v>166</v>
      </c>
    </row>
    <row r="11" spans="2:15" ht="28.8" x14ac:dyDescent="0.3">
      <c r="B11" s="90"/>
      <c r="C11" s="92">
        <v>5</v>
      </c>
      <c r="D11" s="97" t="s">
        <v>258</v>
      </c>
      <c r="E11" s="44" t="str">
        <f>+'[1]CUADRO DE MANDO'!Y15</f>
        <v>IE-04</v>
      </c>
      <c r="F11" s="45" t="str">
        <f>VLOOKUP(E11,'[1]Ficha T Indicadores 2018'!$A$1:$T$179,2,FALSE)</f>
        <v>Cumplimiento a las metas de operativos de control.</v>
      </c>
      <c r="G11" s="46" t="str">
        <f>+'[1]CUADRO DE MANDO'!X15</f>
        <v>Trimestral</v>
      </c>
      <c r="H11" s="47" t="s">
        <v>246</v>
      </c>
      <c r="I11" s="48" t="s">
        <v>166</v>
      </c>
      <c r="J11" s="48" t="s">
        <v>166</v>
      </c>
      <c r="K11" s="48" t="s">
        <v>166</v>
      </c>
      <c r="L11" s="48" t="s">
        <v>166</v>
      </c>
      <c r="M11" s="48" t="s">
        <v>166</v>
      </c>
      <c r="N11" s="48" t="s">
        <v>166</v>
      </c>
      <c r="O11" s="49" t="s">
        <v>166</v>
      </c>
    </row>
    <row r="12" spans="2:15" x14ac:dyDescent="0.3">
      <c r="B12" s="90"/>
      <c r="C12" s="92"/>
      <c r="D12" s="97"/>
      <c r="E12" s="44" t="str">
        <f>+'[1]CUADRO DE MANDO'!Y19</f>
        <v>IE-05</v>
      </c>
      <c r="F12" s="45" t="str">
        <f>VLOOKUP(E12,'[1]Ficha T Indicadores 2018'!$A$1:$T$179,2,FALSE)</f>
        <v>Cumplimiento al cronograma de visitas.</v>
      </c>
      <c r="G12" s="46" t="str">
        <f>+'[1]CUADRO DE MANDO'!X19</f>
        <v>Trimestral</v>
      </c>
      <c r="H12" s="47" t="s">
        <v>246</v>
      </c>
      <c r="I12" s="48" t="s">
        <v>166</v>
      </c>
      <c r="J12" s="48" t="s">
        <v>166</v>
      </c>
      <c r="K12" s="48" t="s">
        <v>166</v>
      </c>
      <c r="L12" s="48" t="s">
        <v>166</v>
      </c>
      <c r="M12" s="48" t="s">
        <v>166</v>
      </c>
      <c r="N12" s="48" t="s">
        <v>166</v>
      </c>
      <c r="O12" s="49" t="s">
        <v>166</v>
      </c>
    </row>
    <row r="13" spans="2:15" x14ac:dyDescent="0.3">
      <c r="B13" s="90"/>
      <c r="C13" s="92"/>
      <c r="D13" s="97"/>
      <c r="E13" s="44" t="str">
        <f>+'[1]CUADRO DE MANDO'!Y23</f>
        <v>IE-06</v>
      </c>
      <c r="F13" s="45" t="str">
        <f>VLOOKUP(E13,'[1]Ficha T Indicadores 2018'!$A$1:$T$179,2,FALSE)</f>
        <v>Cumplimiento a la verificación de tiquetes.</v>
      </c>
      <c r="G13" s="46" t="str">
        <f>+'[1]CUADRO DE MANDO'!X23</f>
        <v>Bimensual</v>
      </c>
      <c r="H13" s="47" t="s">
        <v>246</v>
      </c>
      <c r="I13" s="48" t="s">
        <v>166</v>
      </c>
      <c r="J13" s="48" t="s">
        <v>166</v>
      </c>
      <c r="K13" s="48" t="s">
        <v>166</v>
      </c>
      <c r="L13" s="48" t="s">
        <v>166</v>
      </c>
      <c r="M13" s="48" t="s">
        <v>166</v>
      </c>
      <c r="N13" s="48" t="s">
        <v>166</v>
      </c>
      <c r="O13" s="49" t="s">
        <v>166</v>
      </c>
    </row>
    <row r="14" spans="2:15" ht="28.8" x14ac:dyDescent="0.3">
      <c r="B14" s="90" t="s">
        <v>259</v>
      </c>
      <c r="C14" s="50">
        <v>6</v>
      </c>
      <c r="D14" s="45" t="s">
        <v>260</v>
      </c>
      <c r="E14" s="44" t="str">
        <f>+'[1]CUADRO DE MANDO'!I26</f>
        <v>IE-14</v>
      </c>
      <c r="F14" s="45" t="str">
        <f>VLOOKUP(E14,'[1]Ficha T Indicadores 2018'!$A$1:$T$179,2,FALSE)</f>
        <v>Nivel de clima organizacional.</v>
      </c>
      <c r="G14" s="46" t="str">
        <f>+'[1]CUADRO DE MANDO'!H26</f>
        <v>Anual</v>
      </c>
      <c r="H14" s="47" t="s">
        <v>261</v>
      </c>
      <c r="I14" s="48" t="s">
        <v>166</v>
      </c>
      <c r="J14" s="48" t="s">
        <v>166</v>
      </c>
      <c r="K14" s="48" t="s">
        <v>166</v>
      </c>
      <c r="L14" s="48" t="s">
        <v>166</v>
      </c>
      <c r="M14" s="48" t="s">
        <v>166</v>
      </c>
      <c r="N14" s="48" t="s">
        <v>166</v>
      </c>
      <c r="O14" s="49" t="s">
        <v>166</v>
      </c>
    </row>
    <row r="15" spans="2:15" ht="28.8" x14ac:dyDescent="0.3">
      <c r="B15" s="90"/>
      <c r="C15" s="92">
        <v>7</v>
      </c>
      <c r="D15" s="94" t="s">
        <v>262</v>
      </c>
      <c r="E15" s="44" t="str">
        <f>+'[1]CUADRO DE MANDO'!Q26</f>
        <v>IE-24</v>
      </c>
      <c r="F15" s="45" t="str">
        <f>VLOOKUP(E15,'[1]Ficha T Indicadores 2018'!$A$1:$T$179,2,FALSE)</f>
        <v>Nivel de cumplimiento de los indicadores de desempeño de la Lotería</v>
      </c>
      <c r="G15" s="46" t="str">
        <f>+'[1]CUADRO DE MANDO'!P26</f>
        <v>Trimestral</v>
      </c>
      <c r="H15" s="47" t="s">
        <v>247</v>
      </c>
      <c r="I15" s="48" t="s">
        <v>166</v>
      </c>
      <c r="J15" s="48" t="s">
        <v>166</v>
      </c>
      <c r="K15" s="48" t="s">
        <v>166</v>
      </c>
      <c r="L15" s="48" t="s">
        <v>166</v>
      </c>
      <c r="M15" s="48" t="s">
        <v>166</v>
      </c>
      <c r="N15" s="48" t="s">
        <v>166</v>
      </c>
      <c r="O15" s="49" t="s">
        <v>166</v>
      </c>
    </row>
    <row r="16" spans="2:15" x14ac:dyDescent="0.3">
      <c r="B16" s="90"/>
      <c r="C16" s="92"/>
      <c r="D16" s="94"/>
      <c r="E16" s="44" t="str">
        <f>+'[1]CUADRO DE MANDO'!Q30</f>
        <v>IE-25</v>
      </c>
      <c r="F16" s="45" t="str">
        <f>VLOOKUP(E16,'[1]Ficha T Indicadores 2018'!$A$1:$T$179,2,FALSE)</f>
        <v>Nivel de ejecución presupuesto de inversión</v>
      </c>
      <c r="G16" s="46" t="str">
        <f>+'[1]CUADRO DE MANDO'!P30</f>
        <v>Mensual</v>
      </c>
      <c r="H16" s="47" t="s">
        <v>263</v>
      </c>
      <c r="I16" s="48" t="s">
        <v>166</v>
      </c>
      <c r="J16" s="48" t="s">
        <v>166</v>
      </c>
      <c r="K16" s="48" t="s">
        <v>166</v>
      </c>
      <c r="L16" s="48" t="s">
        <v>166</v>
      </c>
      <c r="M16" s="48" t="s">
        <v>166</v>
      </c>
      <c r="N16" s="48" t="s">
        <v>166</v>
      </c>
      <c r="O16" s="49" t="s">
        <v>166</v>
      </c>
    </row>
    <row r="17" spans="2:15" x14ac:dyDescent="0.3">
      <c r="B17" s="90"/>
      <c r="C17" s="92"/>
      <c r="D17" s="94"/>
      <c r="E17" s="44" t="str">
        <f>+'[1]CUADRO DE MANDO'!Q34</f>
        <v>IE-09</v>
      </c>
      <c r="F17" s="45" t="str">
        <f>VLOOKUP(E17,'[1]Ficha T Indicadores 2018'!$A$1:$T$179,2,FALSE)</f>
        <v>Nivel de ejecución presupuestal</v>
      </c>
      <c r="G17" s="46" t="str">
        <f>+'[1]CUADRO DE MANDO'!P34</f>
        <v>Mensual</v>
      </c>
      <c r="H17" s="47" t="s">
        <v>263</v>
      </c>
      <c r="I17" s="47" t="s">
        <v>247</v>
      </c>
      <c r="J17" s="48" t="s">
        <v>166</v>
      </c>
      <c r="K17" s="48" t="s">
        <v>166</v>
      </c>
      <c r="L17" s="48" t="s">
        <v>166</v>
      </c>
      <c r="M17" s="48" t="s">
        <v>166</v>
      </c>
      <c r="N17" s="48" t="s">
        <v>166</v>
      </c>
      <c r="O17" s="49" t="s">
        <v>166</v>
      </c>
    </row>
    <row r="18" spans="2:15" ht="15" thickBot="1" x14ac:dyDescent="0.35">
      <c r="B18" s="91"/>
      <c r="C18" s="93"/>
      <c r="D18" s="95"/>
      <c r="E18" s="52" t="str">
        <f>+'[1]CUADRO DE MANDO'!Q38</f>
        <v>IE-26</v>
      </c>
      <c r="F18" s="53" t="str">
        <f>VLOOKUP(E18,'[1]Ficha T Indicadores 2018'!$A$1:$T$179,2,FALSE)</f>
        <v>Nivel de cumplimiento plan de mejoramiento</v>
      </c>
      <c r="G18" s="54" t="str">
        <f>+'[1]CUADRO DE MANDO'!P38</f>
        <v>Trimestral</v>
      </c>
      <c r="H18" s="55" t="s">
        <v>264</v>
      </c>
      <c r="I18" s="56" t="s">
        <v>166</v>
      </c>
      <c r="J18" s="56" t="s">
        <v>166</v>
      </c>
      <c r="K18" s="56" t="s">
        <v>166</v>
      </c>
      <c r="L18" s="56" t="s">
        <v>166</v>
      </c>
      <c r="M18" s="56" t="s">
        <v>166</v>
      </c>
      <c r="N18" s="56" t="s">
        <v>166</v>
      </c>
      <c r="O18" s="57" t="s">
        <v>166</v>
      </c>
    </row>
    <row r="21" spans="2:15" ht="18" x14ac:dyDescent="0.3">
      <c r="B21" s="96" t="s">
        <v>265</v>
      </c>
      <c r="C21" s="96"/>
      <c r="D21" s="96"/>
      <c r="E21" s="96"/>
      <c r="F21" s="96"/>
      <c r="G21" s="96"/>
      <c r="H21" s="96"/>
      <c r="I21" s="96"/>
      <c r="J21" s="96"/>
      <c r="K21" s="96"/>
      <c r="L21" s="96"/>
      <c r="M21" s="96"/>
      <c r="N21" s="96"/>
      <c r="O21" s="96"/>
    </row>
  </sheetData>
  <mergeCells count="18">
    <mergeCell ref="B1:B2"/>
    <mergeCell ref="C1:D2"/>
    <mergeCell ref="E1:G1"/>
    <mergeCell ref="H1:O2"/>
    <mergeCell ref="B3:B5"/>
    <mergeCell ref="C3:C4"/>
    <mergeCell ref="D3:D4"/>
    <mergeCell ref="B14:B18"/>
    <mergeCell ref="C15:C18"/>
    <mergeCell ref="D15:D18"/>
    <mergeCell ref="B21:O21"/>
    <mergeCell ref="B6:B13"/>
    <mergeCell ref="C6:C8"/>
    <mergeCell ref="D6:D8"/>
    <mergeCell ref="C9:C10"/>
    <mergeCell ref="D9:D10"/>
    <mergeCell ref="C11:C13"/>
    <mergeCell ref="D11:D13"/>
  </mergeCells>
  <hyperlinks>
    <hyperlink ref="E3" location="'IE-10t'!A1" display="'IE-10t'!A1"/>
    <hyperlink ref="E4" location="'IE-11'!A1" display="'IE-11'!A1"/>
    <hyperlink ref="E5" location="'IE-7'!A1" display="'IE-7'!A1"/>
    <hyperlink ref="E6" location="'IE-01'!A1" display="'IE-01'!A1"/>
    <hyperlink ref="E7" location="'IE-02'!A1" display="'IE-02'!A1"/>
    <hyperlink ref="E8" location="'IE-08'!A1" display="'IE-08'!A1"/>
    <hyperlink ref="E9" location="'IE-12'!A1" display="'IE-12'!A1"/>
    <hyperlink ref="E10" location="'IE-13'!A1" display="'IE-13'!A1"/>
    <hyperlink ref="E11" location="'IE-04'!A1" display="'IE-04'!A1"/>
    <hyperlink ref="E12" location="'IE-05'!A1" display="'IE-05'!A1"/>
    <hyperlink ref="E13" location="'IE-06'!A1" display="'IE-06'!A1"/>
    <hyperlink ref="E14" location="'IE-14'!A1" display="'IE-14'!A1"/>
    <hyperlink ref="E15" location="'IE-24'!A1" display="'IE-24'!A1"/>
    <hyperlink ref="E16" location="'IE-25'!A1" display="'IE-25'!A1"/>
    <hyperlink ref="E18" location="'IE-26'!A1" display="'IE-26'!A1"/>
    <hyperlink ref="E17" location="'IE-09'!A1" display="'IE-09'!A1"/>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FICHA</vt:lpstr>
      <vt:lpstr>ASOCIADOS A ESTRATEGIA Y OBJE</vt:lpstr>
      <vt:lpstr>Hoja3</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Loteria de Bogota</dc:creator>
  <cp:lastModifiedBy>Nestor Julian Rodriguez Torres</cp:lastModifiedBy>
  <dcterms:created xsi:type="dcterms:W3CDTF">2020-07-09T20:02:42Z</dcterms:created>
  <dcterms:modified xsi:type="dcterms:W3CDTF">2021-03-25T14:32:01Z</dcterms:modified>
</cp:coreProperties>
</file>