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sto\Desktop\CIDGYD 31 ENERO\PLANES\"/>
    </mc:Choice>
  </mc:AlternateContent>
  <bookViews>
    <workbookView showHorizontalScroll="0" showVerticalScroll="0" xWindow="0" yWindow="0" windowWidth="19200" windowHeight="6468" tabRatio="425"/>
  </bookViews>
  <sheets>
    <sheet name="PLAN" sheetId="1" r:id="rId1"/>
  </sheets>
  <definedNames>
    <definedName name="_xlnm._FilterDatabase" localSheetId="0" hidden="1">PLAN!$A$4:$U$44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1" l="1"/>
  <c r="K26" i="1"/>
  <c r="K6" i="1"/>
</calcChain>
</file>

<file path=xl/comments1.xml><?xml version="1.0" encoding="utf-8"?>
<comments xmlns="http://schemas.openxmlformats.org/spreadsheetml/2006/main">
  <authors>
    <author>Liliana Lara</author>
    <author>UNHCRuser</author>
    <author>tc={F5DEB51B-0FE5-4303-9D76-3FE96E233B3B}</author>
  </authors>
  <commentList>
    <comment ref="N4" authorId="0" shapeId="0">
      <text>
        <r>
          <rPr>
            <b/>
            <sz val="9"/>
            <color indexed="81"/>
            <rFont val="Tahoma"/>
            <family val="2"/>
          </rPr>
          <t>Liliana Lara:</t>
        </r>
        <r>
          <rPr>
            <sz val="9"/>
            <color indexed="81"/>
            <rFont val="Tahoma"/>
            <family val="2"/>
          </rPr>
          <t xml:space="preserve">
Si aplica indique la ruta de la evidencia.</t>
        </r>
      </text>
    </comment>
    <comment ref="O4" authorId="0" shapeId="0">
      <text>
        <r>
          <rPr>
            <b/>
            <sz val="9"/>
            <color indexed="81"/>
            <rFont val="Tahoma"/>
            <family val="2"/>
          </rPr>
          <t>Liliana Lara:</t>
        </r>
        <r>
          <rPr>
            <sz val="9"/>
            <color indexed="81"/>
            <rFont val="Tahoma"/>
            <family val="2"/>
          </rPr>
          <t xml:space="preserve">
Si aplica indique la ruta de la evidencia.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</rPr>
          <t>Liliana Lara:</t>
        </r>
        <r>
          <rPr>
            <sz val="9"/>
            <color indexed="81"/>
            <rFont val="Tahoma"/>
            <family val="2"/>
          </rPr>
          <t xml:space="preserve">
Si aplica indique la ruta de la evidencia.</t>
        </r>
      </text>
    </comment>
    <comment ref="U4" authorId="1" shapeId="0">
      <text>
        <r>
          <rPr>
            <b/>
            <sz val="9"/>
            <color indexed="81"/>
            <rFont val="Tahoma"/>
            <family val="2"/>
          </rPr>
          <t xml:space="preserve">Richard
</t>
        </r>
        <r>
          <rPr>
            <sz val="9"/>
            <color indexed="81"/>
            <rFont val="Tahoma"/>
            <family val="2"/>
          </rPr>
          <t>DD/MM/AAAA</t>
        </r>
      </text>
    </comment>
    <comment ref="I11" authorId="2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Cambiar a 30-12-2021</t>
        </r>
      </text>
    </comment>
  </commentList>
</comments>
</file>

<file path=xl/sharedStrings.xml><?xml version="1.0" encoding="utf-8"?>
<sst xmlns="http://schemas.openxmlformats.org/spreadsheetml/2006/main" count="146" uniqueCount="111">
  <si>
    <t>LOTERÍA DE BOGOTÁ</t>
  </si>
  <si>
    <t>ACTIVIDADES</t>
  </si>
  <si>
    <t>TAREAS</t>
  </si>
  <si>
    <t>RESPONSABLE</t>
  </si>
  <si>
    <t>FECHAS PROGRAMADAS</t>
  </si>
  <si>
    <t>Indicadores</t>
  </si>
  <si>
    <t>Seguimiento primer trimestre</t>
  </si>
  <si>
    <t>Seguimiento segundo trimestre</t>
  </si>
  <si>
    <t>Seguimiento tercer trimestre</t>
  </si>
  <si>
    <t>Avance Indicador
Resultado</t>
  </si>
  <si>
    <t>Verifiacion Planeación</t>
  </si>
  <si>
    <t>Estado de la Acción</t>
  </si>
  <si>
    <t>Fecha de Cierre</t>
  </si>
  <si>
    <t>Fecha Inicial</t>
  </si>
  <si>
    <t>Fecha Final</t>
  </si>
  <si>
    <t>Realizados e el periodo</t>
  </si>
  <si>
    <t>Formula</t>
  </si>
  <si>
    <t>Meta</t>
  </si>
  <si>
    <t>Seguimiento Cuarto trimestre</t>
  </si>
  <si>
    <t>Realizar seguimiento, análisis y medición a los ingresos y giros efectuados en la Lotería con el fin de determinar los niveles de cumplimiento en la proyección.</t>
  </si>
  <si>
    <t>Informe mensual de seguimiento</t>
  </si>
  <si>
    <t>Financiera</t>
  </si>
  <si>
    <t>Realizar las gestiones pertinentes orientadas a la aprobación de las TVD, por parte del Archivo Distrital  y convalidación del Consejo Distrital de Archivo.</t>
  </si>
  <si>
    <t>TVD aprobada y convalidadas</t>
  </si>
  <si>
    <t>Recursos Físicos</t>
  </si>
  <si>
    <t>Socializa y capacitar a los servidores de la entidad sobre las TRD vigentes y verificar su correcta aplicación, e iniciar la actualizacion de las mismas.</t>
  </si>
  <si>
    <t>TRD aprobadas.</t>
  </si>
  <si>
    <t>Implementar el programa de gestión documental PGD (Objetivos) alineado con las prioridades y espacio de tiempo del plan estratégico de la Lotería.</t>
  </si>
  <si>
    <t>Programa de Gestión Documental</t>
  </si>
  <si>
    <t xml:space="preserve">Realizar y ejecutar el Plan de Mantenimiento de la Planta Fisica y Vehiculos de la Lotería de Bogotá </t>
  </si>
  <si>
    <t xml:space="preserve">*Plan de Mantenimiento
*Seguimiento al Plan de Mantenimiento  </t>
  </si>
  <si>
    <t xml:space="preserve">Realizar las bajas del inventario </t>
  </si>
  <si>
    <t xml:space="preserve">Acta de bajas </t>
  </si>
  <si>
    <t xml:space="preserve"> </t>
  </si>
  <si>
    <t>Mecanismo tecnológico.</t>
  </si>
  <si>
    <t>Sistemas</t>
  </si>
  <si>
    <t>Realizar verificación del nivel de confianza de las ventas realizadas y reportadas por el concesionario en la Declaración de Derechos de Explotación.</t>
  </si>
  <si>
    <t>Informe bimestrales de verificación del juego en línea</t>
  </si>
  <si>
    <t>Apuestas y Control de Juegos</t>
  </si>
  <si>
    <t>Realizar como mínimo dos (2) auditorías  anuales a los Sistemas de información del concesionario.</t>
  </si>
  <si>
    <t>Informe de auditoría</t>
  </si>
  <si>
    <t>Registro de asistencia</t>
  </si>
  <si>
    <t>Registro de socialización y Soportes campañas.</t>
  </si>
  <si>
    <t>Subgerencia General</t>
  </si>
  <si>
    <t>Mecanismos</t>
  </si>
  <si>
    <t>Hacer seguimiento al Plan Comercial y de mercadeo</t>
  </si>
  <si>
    <t>Informes de seguimiento.</t>
  </si>
  <si>
    <t>Subgerencia General /Loterías</t>
  </si>
  <si>
    <t xml:space="preserve">Análisis mensual de las ventas de lotería frente a las estrategias implementadas de acuerdo al plan estratégico aprobado. </t>
  </si>
  <si>
    <t>Informe de seguimiento mensual.</t>
  </si>
  <si>
    <t>Loterías</t>
  </si>
  <si>
    <t>Evaluar la viabilidad de realizar el incentivos con cobro.</t>
  </si>
  <si>
    <t>Informe de resultados incluyendo: producto diseñado, presupuesto comprometido, estrategia de ventas y promoción y resultados.</t>
  </si>
  <si>
    <t>Mejora continuas al aplicativo tecnológico de promocionales y rifas, especialmente en la parametrización de términos de respuesta.</t>
  </si>
  <si>
    <t>Fortalecer la cultura del autocontrol.</t>
  </si>
  <si>
    <t>Evidencia de las actividades realizadas.</t>
  </si>
  <si>
    <t xml:space="preserve">CONTROL INTERNO </t>
  </si>
  <si>
    <t>Implementar las comunicaciones unificadas en la entidad, que permita entre otras medir la calidad de la atención telefónica a nuestros grupos de interés.</t>
  </si>
  <si>
    <t>Herramienta tecnológica</t>
  </si>
  <si>
    <t>Sistemas - Recursos Físicos</t>
  </si>
  <si>
    <t xml:space="preserve">Analizar  de manera mensual  las estadísticas de la implementación del IVR y la encuesta de satisfacción en la planta telefónica. </t>
  </si>
  <si>
    <t>tenc</t>
  </si>
  <si>
    <t>Atención al Cliente</t>
  </si>
  <si>
    <t>Realizar charlas de sensibilización y capacitación a servidores de la entidad, sobre la información estratégica de la Lotería y los diferentes enfoque normativos del sistema integrado de gestión, política de administración del riesgo, mapa y plan de tratamiento de riesgos.</t>
  </si>
  <si>
    <t>Material de comunicación
Lista de asistencia</t>
  </si>
  <si>
    <t>Planeación / Control Interno</t>
  </si>
  <si>
    <t>Seguimiento y monitoreo a plan de sostenibilidad de MIPG, de acuerdo con los resultados de la encuesta FURAG.</t>
  </si>
  <si>
    <t xml:space="preserve">Plan de auditoría, informes de auditoría </t>
  </si>
  <si>
    <t>Planeación</t>
  </si>
  <si>
    <t>Actualizar y socializar la matriz con las comunicaciones estratégicas internas y externas donde se defina:
a. Tema de comunicación (Qué)
b. Cuando se debe generar la comunicación
c. A quién va dirigido el comunicado
d. Cargo autorizado para generar (firmar) el comunicado
e. La forma de comunicarse (Medio)</t>
  </si>
  <si>
    <t>Matriz de comunicaciones</t>
  </si>
  <si>
    <t xml:space="preserve">Comunicaciones y Mercadeo </t>
  </si>
  <si>
    <t>Generar informe de la plataforma tecnológica del juego de apuestas permanentes, con el propósito de aumentar la seguridad y mejorar el manejo de la información.</t>
  </si>
  <si>
    <t>Sistemas / Apuestas y Control de Juegos</t>
  </si>
  <si>
    <t>Socialización a las políticas de protección de datos</t>
  </si>
  <si>
    <t>Política de protección de datos</t>
  </si>
  <si>
    <t>Analizar y costear la posibilidad de instalar equipos para medir el consumo de servicios públicos de manera independiente para la Lotería.</t>
  </si>
  <si>
    <t>Informe.</t>
  </si>
  <si>
    <t>Gerencia General - Secretaría General- Recursos Físicos</t>
  </si>
  <si>
    <t>Informe de revisión y analisis a estados financieros</t>
  </si>
  <si>
    <t>Plan  revisado y actualizado</t>
  </si>
  <si>
    <t>Talento Humano</t>
  </si>
  <si>
    <t>OBJETIVOS</t>
  </si>
  <si>
    <t>ESTRATEGIAS</t>
  </si>
  <si>
    <t>PROYECTOS</t>
  </si>
  <si>
    <t>PRESUPUESTO ASIGNADO</t>
  </si>
  <si>
    <t>Evidencia de las actividades realizadas</t>
  </si>
  <si>
    <t>Oficina Oficial de Cumplimiento</t>
  </si>
  <si>
    <t>Informes semestrales de Seguimiento</t>
  </si>
  <si>
    <t>Socializaciones mensuales y capacitaciones semestrales</t>
  </si>
  <si>
    <t>Semestral</t>
  </si>
  <si>
    <t>No. Informes ventas realizados / 12)*100%</t>
  </si>
  <si>
    <t>No. Informes de viabiliadad incentivo de cobro *100%</t>
  </si>
  <si>
    <r>
      <t xml:space="preserve">Realizar tres capacitaciones a las autoridades vinculadas a la lucha contra el </t>
    </r>
    <r>
      <rPr>
        <b/>
        <sz val="11"/>
        <rFont val="Calibri"/>
        <family val="2"/>
        <scheme val="minor"/>
      </rPr>
      <t>juego ilega</t>
    </r>
    <r>
      <rPr>
        <sz val="11"/>
        <rFont val="Calibri"/>
        <family val="2"/>
        <scheme val="minor"/>
      </rPr>
      <t>l sobre normatividad vigente de juegos de suerte y azar, relacionados con los productos de Apuestas permanentes, Lotería, Promocionales y rifas.</t>
    </r>
  </si>
  <si>
    <r>
      <t xml:space="preserve">Establecer mecanismos de coordinacion con autoridades competentes para la lucha contra el </t>
    </r>
    <r>
      <rPr>
        <b/>
        <sz val="11"/>
        <rFont val="Calibri"/>
        <family val="2"/>
        <scheme val="minor"/>
      </rPr>
      <t>juego ilegal.</t>
    </r>
  </si>
  <si>
    <r>
      <t xml:space="preserve">Realizar  campañas (en diferentes medios como son: redes sociales, medios de comunicación, activaciones, entre otros) y socializar con la ciudadanía sobre las competencias de juegos de suerte y azar y de esta manera prevenir el </t>
    </r>
    <r>
      <rPr>
        <b/>
        <sz val="11"/>
        <rFont val="Calibri"/>
        <family val="2"/>
        <scheme val="minor"/>
      </rPr>
      <t xml:space="preserve">juego ilegal </t>
    </r>
  </si>
  <si>
    <r>
      <t xml:space="preserve">Realizar seguimiento, análisis y medición al Sistema de Administración de Riesgo de Lavado de Activos, Financiación del Terrorismo y la Proliferación de Armas de Destrucción Masiva </t>
    </r>
    <r>
      <rPr>
        <b/>
        <sz val="11"/>
        <rFont val="Calibri"/>
        <family val="2"/>
        <scheme val="minor"/>
      </rPr>
      <t>LA/FT/FPADM</t>
    </r>
  </si>
  <si>
    <r>
      <t>Socializar y capacitar a los servidores de la entidad sobre el Sistema de Administración de Riesgo de Lavado de Activos, Financiación del Terrorismo y la Proliferación de Armas de Destrucción Masiva</t>
    </r>
    <r>
      <rPr>
        <b/>
        <sz val="11"/>
        <rFont val="Calibri"/>
        <family val="2"/>
        <scheme val="minor"/>
      </rPr>
      <t xml:space="preserve"> LA/FT/FPADM</t>
    </r>
  </si>
  <si>
    <r>
      <t xml:space="preserve">Adoptar e implementar el Sistema de Administración de Riesgo de Lavado de Activos, Financiación del Terrorismo y la Proliferación de Armas de Destrucción Masiva </t>
    </r>
    <r>
      <rPr>
        <b/>
        <sz val="11"/>
        <rFont val="Calibri"/>
        <family val="2"/>
        <scheme val="minor"/>
      </rPr>
      <t>LA/FT/FPADM</t>
    </r>
  </si>
  <si>
    <r>
      <t>Revisar y ajustar el Plan de Seguridad y Salud en el Trabajo</t>
    </r>
    <r>
      <rPr>
        <b/>
        <sz val="11"/>
        <rFont val="Calibri"/>
        <family val="2"/>
        <scheme val="minor"/>
      </rPr>
      <t xml:space="preserve"> SG - SST</t>
    </r>
  </si>
  <si>
    <r>
      <t>Revisar y ajustar el Plan Institucional de Gestión Ambiental</t>
    </r>
    <r>
      <rPr>
        <b/>
        <sz val="11"/>
        <rFont val="Calibri"/>
        <family val="2"/>
        <scheme val="minor"/>
      </rPr>
      <t xml:space="preserve"> PIGA</t>
    </r>
  </si>
  <si>
    <r>
      <t>Revisar y ajustar el Plan Institucional de Archivo</t>
    </r>
    <r>
      <rPr>
        <b/>
        <sz val="11"/>
        <rFont val="Calibri"/>
        <family val="2"/>
        <scheme val="minor"/>
      </rPr>
      <t xml:space="preserve"> PINAR</t>
    </r>
    <r>
      <rPr>
        <sz val="11"/>
        <rFont val="Calibri"/>
        <family val="2"/>
        <scheme val="minor"/>
      </rPr>
      <t xml:space="preserve"> desarrollando  los objetivos del PGD.</t>
    </r>
  </si>
  <si>
    <r>
      <t xml:space="preserve">Revisar y ajustar el </t>
    </r>
    <r>
      <rPr>
        <b/>
        <sz val="11"/>
        <rFont val="Calibri"/>
        <family val="2"/>
        <scheme val="minor"/>
      </rPr>
      <t>Plan</t>
    </r>
    <r>
      <rPr>
        <sz val="11"/>
        <rFont val="Calibri"/>
        <family val="2"/>
        <scheme val="minor"/>
      </rPr>
      <t xml:space="preserve"> de Seguridad y Privacidad de la Información</t>
    </r>
  </si>
  <si>
    <r>
      <t xml:space="preserve">Revisar y ajustar  el </t>
    </r>
    <r>
      <rPr>
        <b/>
        <sz val="11"/>
        <rFont val="Calibri"/>
        <family val="2"/>
        <scheme val="minor"/>
      </rPr>
      <t>Plan</t>
    </r>
    <r>
      <rPr>
        <sz val="11"/>
        <rFont val="Calibri"/>
        <family val="2"/>
        <scheme val="minor"/>
      </rPr>
      <t xml:space="preserve"> de Tratamiento de Riesgos de Seguridad y Privacidad de la Información</t>
    </r>
  </si>
  <si>
    <r>
      <t>Revisar y ajustar el</t>
    </r>
    <r>
      <rPr>
        <b/>
        <sz val="11"/>
        <rFont val="Calibri"/>
        <family val="2"/>
        <scheme val="minor"/>
      </rPr>
      <t xml:space="preserve"> Plan</t>
    </r>
    <r>
      <rPr>
        <sz val="11"/>
        <rFont val="Calibri"/>
        <family val="2"/>
        <scheme val="minor"/>
      </rPr>
      <t xml:space="preserve"> Estratégico de Tecnologías de la Información y las Comunicaciones – PETI</t>
    </r>
  </si>
  <si>
    <r>
      <t xml:space="preserve">Revisar y ajustar el </t>
    </r>
    <r>
      <rPr>
        <b/>
        <sz val="11"/>
        <rFont val="Calibri"/>
        <family val="2"/>
        <scheme val="minor"/>
      </rPr>
      <t>Plan</t>
    </r>
    <r>
      <rPr>
        <sz val="11"/>
        <rFont val="Calibri"/>
        <family val="2"/>
        <scheme val="minor"/>
      </rPr>
      <t xml:space="preserve"> Estratégico de Talento Humano</t>
    </r>
  </si>
  <si>
    <r>
      <t xml:space="preserve">Revisar y ajustar el </t>
    </r>
    <r>
      <rPr>
        <b/>
        <sz val="11"/>
        <rFont val="Calibri"/>
        <family val="2"/>
        <scheme val="minor"/>
      </rPr>
      <t>Plan</t>
    </r>
    <r>
      <rPr>
        <sz val="11"/>
        <rFont val="Calibri"/>
        <family val="2"/>
        <scheme val="minor"/>
      </rPr>
      <t xml:space="preserve"> de Capacitación de la Lotería de Bogotá</t>
    </r>
  </si>
  <si>
    <r>
      <t>Revisar y ajustar el</t>
    </r>
    <r>
      <rPr>
        <b/>
        <sz val="11"/>
        <rFont val="Calibri"/>
        <family val="2"/>
        <scheme val="minor"/>
      </rPr>
      <t xml:space="preserve"> Plan </t>
    </r>
    <r>
      <rPr>
        <sz val="11"/>
        <rFont val="Calibri"/>
        <family val="2"/>
        <scheme val="minor"/>
      </rPr>
      <t>de integridad</t>
    </r>
  </si>
  <si>
    <r>
      <t xml:space="preserve">Revisar y ajustar el </t>
    </r>
    <r>
      <rPr>
        <b/>
        <sz val="11"/>
        <rFont val="Calibri"/>
        <family val="2"/>
        <scheme val="minor"/>
      </rPr>
      <t>Plan</t>
    </r>
    <r>
      <rPr>
        <sz val="11"/>
        <rFont val="Calibri"/>
        <family val="2"/>
        <scheme val="minor"/>
      </rPr>
      <t xml:space="preserve"> de Bienestar e incentivos</t>
    </r>
  </si>
  <si>
    <r>
      <t xml:space="preserve">RevIsión </t>
    </r>
    <r>
      <rPr>
        <b/>
        <sz val="11"/>
        <rFont val="Calibri"/>
        <family val="2"/>
        <scheme val="minor"/>
      </rPr>
      <t>estados financieros</t>
    </r>
  </si>
  <si>
    <t>PLAN DE ACCIÓN OPERATIVO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</si>
</sst>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C0A]dd\-mmm\-yy;@"/>
    <numFmt numFmtId="165" formatCode="[$-C0A]d\-mmm\-yyyy;@"/>
    <numFmt numFmtId="166" formatCode="0.0%"/>
    <numFmt numFmtId="168" formatCode="[$-C0A]d\-mmm\-yy;@"/>
  </numFmts>
  <fonts count="1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707F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166" fontId="5" fillId="3" borderId="7" xfId="0" applyNumberFormat="1" applyFont="1" applyFill="1" applyBorder="1" applyAlignment="1">
      <alignment horizontal="center" vertical="center"/>
    </xf>
    <xf numFmtId="166" fontId="5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5" fillId="3" borderId="7" xfId="0" applyFont="1" applyFill="1" applyBorder="1" applyAlignment="1">
      <alignment horizontal="justify" vertical="center" wrapText="1"/>
    </xf>
    <xf numFmtId="0" fontId="5" fillId="3" borderId="0" xfId="0" applyFont="1" applyFill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5" fillId="3" borderId="0" xfId="0" applyFont="1" applyFill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justify" vertical="justify" wrapText="1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5" fontId="0" fillId="0" borderId="9" xfId="0" applyNumberForma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justify" vertical="center" wrapText="1"/>
    </xf>
    <xf numFmtId="165" fontId="0" fillId="0" borderId="1" xfId="0" applyNumberForma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0" fillId="0" borderId="9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66" fontId="0" fillId="0" borderId="1" xfId="0" applyNumberFormat="1" applyFill="1" applyBorder="1" applyAlignment="1">
      <alignment horizontal="center" vertical="center" wrapText="1"/>
    </xf>
    <xf numFmtId="9" fontId="0" fillId="0" borderId="1" xfId="0" applyNumberForma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0" fillId="0" borderId="12" xfId="0" applyNumberFormat="1" applyFill="1" applyBorder="1" applyAlignment="1">
      <alignment horizontal="center" vertical="center"/>
    </xf>
    <xf numFmtId="166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justify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6" fontId="0" fillId="0" borderId="14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justify" vertical="center" wrapText="1"/>
    </xf>
    <xf numFmtId="0" fontId="0" fillId="0" borderId="14" xfId="0" applyFill="1" applyBorder="1" applyAlignment="1">
      <alignment horizontal="justify" vertical="justify" wrapText="1"/>
    </xf>
    <xf numFmtId="0" fontId="0" fillId="0" borderId="14" xfId="0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165" fontId="0" fillId="0" borderId="22" xfId="0" applyNumberFormat="1" applyFill="1" applyBorder="1" applyAlignment="1">
      <alignment horizontal="center" vertical="center"/>
    </xf>
    <xf numFmtId="165" fontId="7" fillId="0" borderId="22" xfId="0" applyNumberFormat="1" applyFont="1" applyFill="1" applyBorder="1" applyAlignment="1">
      <alignment horizontal="center" vertical="center"/>
    </xf>
    <xf numFmtId="165" fontId="0" fillId="0" borderId="27" xfId="0" applyNumberForma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166" fontId="4" fillId="2" borderId="29" xfId="0" applyNumberFormat="1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165" fontId="0" fillId="0" borderId="22" xfId="0" applyNumberForma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165" fontId="6" fillId="0" borderId="22" xfId="0" applyNumberFormat="1" applyFont="1" applyFill="1" applyBorder="1" applyAlignment="1">
      <alignment horizontal="center" vertical="center" wrapText="1"/>
    </xf>
    <xf numFmtId="165" fontId="8" fillId="0" borderId="2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166" fontId="0" fillId="0" borderId="32" xfId="0" applyNumberForma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6" fillId="0" borderId="32" xfId="0" applyFont="1" applyFill="1" applyBorder="1" applyAlignment="1">
      <alignment horizontal="justify" vertical="center" wrapText="1"/>
    </xf>
    <xf numFmtId="165" fontId="0" fillId="0" borderId="33" xfId="0" applyNumberFormat="1" applyFill="1" applyBorder="1" applyAlignment="1">
      <alignment horizontal="center" vertical="center"/>
    </xf>
    <xf numFmtId="0" fontId="0" fillId="0" borderId="32" xfId="0" applyFill="1" applyBorder="1" applyAlignment="1">
      <alignment horizontal="justify" vertical="center" wrapText="1"/>
    </xf>
    <xf numFmtId="165" fontId="0" fillId="0" borderId="34" xfId="0" applyNumberForma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5" borderId="2" xfId="0" applyNumberFormat="1" applyFont="1" applyFill="1" applyBorder="1" applyAlignment="1">
      <alignment horizontal="center" vertical="center" wrapText="1"/>
    </xf>
    <xf numFmtId="164" fontId="4" fillId="5" borderId="3" xfId="0" applyNumberFormat="1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168" fontId="7" fillId="0" borderId="14" xfId="0" applyNumberFormat="1" applyFont="1" applyFill="1" applyBorder="1" applyAlignment="1">
      <alignment horizontal="center" vertical="center"/>
    </xf>
    <xf numFmtId="168" fontId="7" fillId="0" borderId="26" xfId="0" applyNumberFormat="1" applyFont="1" applyFill="1" applyBorder="1" applyAlignment="1">
      <alignment horizontal="center" vertical="center"/>
    </xf>
    <xf numFmtId="168" fontId="7" fillId="0" borderId="1" xfId="0" applyNumberFormat="1" applyFont="1" applyFill="1" applyBorder="1" applyAlignment="1">
      <alignment horizontal="center" vertical="center"/>
    </xf>
    <xf numFmtId="168" fontId="7" fillId="0" borderId="22" xfId="0" applyNumberFormat="1" applyFont="1" applyFill="1" applyBorder="1" applyAlignment="1">
      <alignment horizontal="center" vertical="center"/>
    </xf>
    <xf numFmtId="168" fontId="7" fillId="0" borderId="32" xfId="0" applyNumberFormat="1" applyFont="1" applyFill="1" applyBorder="1" applyAlignment="1">
      <alignment horizontal="center" vertical="center"/>
    </xf>
    <xf numFmtId="168" fontId="7" fillId="0" borderId="33" xfId="0" applyNumberFormat="1" applyFont="1" applyFill="1" applyBorder="1" applyAlignment="1">
      <alignment horizontal="center" vertical="center"/>
    </xf>
    <xf numFmtId="168" fontId="7" fillId="0" borderId="11" xfId="0" applyNumberFormat="1" applyFont="1" applyFill="1" applyBorder="1" applyAlignment="1">
      <alignment horizontal="center" vertical="center"/>
    </xf>
    <xf numFmtId="168" fontId="7" fillId="0" borderId="27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/>
    </xf>
    <xf numFmtId="165" fontId="7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1">
    <cellStyle name="Normal" xfId="0" builtinId="0"/>
  </cellStyles>
  <dxfs count="5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</dxfs>
  <tableStyles count="0" defaultTableStyle="TableStyleMedium2" defaultPivotStyle="PivotStyleLight16"/>
  <colors>
    <mruColors>
      <color rgb="FF0707F5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14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148323</xdr:colOff>
      <xdr:row>1</xdr:row>
      <xdr:rowOff>6804</xdr:rowOff>
    </xdr:from>
    <xdr:to>
      <xdr:col>4</xdr:col>
      <xdr:colOff>975953</xdr:colOff>
      <xdr:row>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209" y="202747"/>
          <a:ext cx="975953" cy="91848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David Fernando Pinzon Galvis" id="{609DA514-088E-4C10-BE73-91FEE4509181}" userId="S::david.pinzon@loteriadebogota.com::58f04321-b70a-4d88-b9a6-036747315a32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11" dT="2021-10-25T17:00:42.51" personId="{609DA514-088E-4C10-BE73-91FEE4509181}" id="{F5DEB51B-0FE5-4303-9D76-3FE96E233B3B}">
    <text>Cambiar a 30-12-2021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45"/>
  <sheetViews>
    <sheetView tabSelected="1" topLeftCell="A16" zoomScale="85" zoomScaleNormal="85" workbookViewId="0">
      <selection activeCell="A20" sqref="A20:XFD20"/>
    </sheetView>
  </sheetViews>
  <sheetFormatPr baseColWidth="10" defaultColWidth="11.44140625" defaultRowHeight="14.4" x14ac:dyDescent="0.3"/>
  <cols>
    <col min="1" max="1" width="5.6640625" style="1" customWidth="1"/>
    <col min="2" max="4" width="18.33203125" style="1" hidden="1" customWidth="1"/>
    <col min="5" max="5" width="39.5546875" style="1" customWidth="1"/>
    <col min="6" max="6" width="28.44140625" style="1" customWidth="1"/>
    <col min="7" max="7" width="13.109375" style="1" customWidth="1"/>
    <col min="8" max="8" width="17.33203125" style="1" customWidth="1"/>
    <col min="9" max="9" width="15.6640625" style="1" customWidth="1"/>
    <col min="10" max="10" width="14.109375" style="1" customWidth="1"/>
    <col min="11" max="11" width="20.33203125" style="3" customWidth="1"/>
    <col min="12" max="12" width="15.88671875" style="1" customWidth="1"/>
    <col min="13" max="13" width="14.33203125" style="1" customWidth="1"/>
    <col min="14" max="14" width="40.21875" style="6" customWidth="1"/>
    <col min="15" max="15" width="31.44140625" style="1" customWidth="1"/>
    <col min="16" max="16" width="33.44140625" style="1" bestFit="1" customWidth="1"/>
    <col min="17" max="17" width="37.5546875" style="1" customWidth="1"/>
    <col min="18" max="18" width="18.44140625" style="1" customWidth="1"/>
    <col min="19" max="19" width="38" style="6" customWidth="1"/>
    <col min="20" max="20" width="17.33203125" style="1" customWidth="1"/>
    <col min="21" max="21" width="18.44140625" style="1" customWidth="1"/>
    <col min="22" max="16384" width="11.44140625" style="1"/>
  </cols>
  <sheetData>
    <row r="1" spans="2:21" ht="15" thickBot="1" x14ac:dyDescent="0.35"/>
    <row r="2" spans="2:21" ht="36.6" customHeight="1" x14ac:dyDescent="0.3">
      <c r="B2" s="91"/>
      <c r="C2" s="100" t="s">
        <v>0</v>
      </c>
      <c r="D2" s="101"/>
      <c r="E2" s="101"/>
      <c r="F2" s="101"/>
      <c r="G2" s="101"/>
      <c r="H2" s="101"/>
      <c r="I2" s="102"/>
      <c r="J2" s="12"/>
      <c r="K2" s="4"/>
      <c r="L2" s="12"/>
      <c r="M2" s="15"/>
      <c r="N2" s="7"/>
      <c r="O2" s="12"/>
      <c r="P2" s="12"/>
      <c r="Q2" s="12"/>
      <c r="R2" s="12"/>
      <c r="S2" s="7"/>
      <c r="T2" s="12"/>
      <c r="U2" s="13"/>
    </row>
    <row r="3" spans="2:21" ht="36.6" customHeight="1" thickBot="1" x14ac:dyDescent="0.35">
      <c r="B3" s="92"/>
      <c r="C3" s="103" t="s">
        <v>110</v>
      </c>
      <c r="D3" s="104"/>
      <c r="E3" s="104"/>
      <c r="F3" s="104"/>
      <c r="G3" s="104"/>
      <c r="H3" s="104"/>
      <c r="I3" s="105"/>
      <c r="J3" s="10"/>
      <c r="K3" s="5"/>
      <c r="L3" s="10"/>
      <c r="M3" s="14"/>
      <c r="N3" s="8"/>
      <c r="O3" s="10"/>
      <c r="P3" s="10"/>
      <c r="Q3" s="10"/>
      <c r="R3" s="10"/>
      <c r="S3" s="8"/>
      <c r="T3" s="10"/>
      <c r="U3" s="11"/>
    </row>
    <row r="4" spans="2:21" ht="15" customHeight="1" x14ac:dyDescent="0.3">
      <c r="B4" s="93" t="s">
        <v>82</v>
      </c>
      <c r="C4" s="98" t="s">
        <v>83</v>
      </c>
      <c r="D4" s="98" t="s">
        <v>84</v>
      </c>
      <c r="E4" s="95" t="s">
        <v>1</v>
      </c>
      <c r="F4" s="95" t="s">
        <v>2</v>
      </c>
      <c r="G4" s="95" t="s">
        <v>3</v>
      </c>
      <c r="H4" s="95" t="s">
        <v>4</v>
      </c>
      <c r="I4" s="97"/>
      <c r="J4" s="83" t="s">
        <v>5</v>
      </c>
      <c r="K4" s="83"/>
      <c r="L4" s="84"/>
      <c r="M4" s="89" t="s">
        <v>85</v>
      </c>
      <c r="N4" s="87" t="s">
        <v>6</v>
      </c>
      <c r="O4" s="87" t="s">
        <v>7</v>
      </c>
      <c r="P4" s="87" t="s">
        <v>8</v>
      </c>
      <c r="Q4" s="87" t="s">
        <v>18</v>
      </c>
      <c r="R4" s="81" t="s">
        <v>9</v>
      </c>
      <c r="S4" s="81" t="s">
        <v>10</v>
      </c>
      <c r="T4" s="81" t="s">
        <v>11</v>
      </c>
      <c r="U4" s="85" t="s">
        <v>12</v>
      </c>
    </row>
    <row r="5" spans="2:21" ht="29.4" thickBot="1" x14ac:dyDescent="0.35">
      <c r="B5" s="94"/>
      <c r="C5" s="99"/>
      <c r="D5" s="99"/>
      <c r="E5" s="96"/>
      <c r="F5" s="96"/>
      <c r="G5" s="96"/>
      <c r="H5" s="16" t="s">
        <v>13</v>
      </c>
      <c r="I5" s="2" t="s">
        <v>14</v>
      </c>
      <c r="J5" s="49" t="s">
        <v>15</v>
      </c>
      <c r="K5" s="50" t="s">
        <v>16</v>
      </c>
      <c r="L5" s="51" t="s">
        <v>17</v>
      </c>
      <c r="M5" s="90"/>
      <c r="N5" s="88"/>
      <c r="O5" s="88"/>
      <c r="P5" s="88"/>
      <c r="Q5" s="88"/>
      <c r="R5" s="82"/>
      <c r="S5" s="82"/>
      <c r="T5" s="82"/>
      <c r="U5" s="86"/>
    </row>
    <row r="6" spans="2:21" s="18" customFormat="1" ht="57.6" x14ac:dyDescent="0.3">
      <c r="B6" s="61"/>
      <c r="C6" s="62"/>
      <c r="D6" s="62"/>
      <c r="E6" s="63" t="s">
        <v>19</v>
      </c>
      <c r="F6" s="63" t="s">
        <v>20</v>
      </c>
      <c r="G6" s="63" t="s">
        <v>21</v>
      </c>
      <c r="H6" s="106">
        <v>44562</v>
      </c>
      <c r="I6" s="107">
        <v>44926</v>
      </c>
      <c r="J6" s="52">
        <v>3</v>
      </c>
      <c r="K6" s="41">
        <f>+J6/L6</f>
        <v>1</v>
      </c>
      <c r="L6" s="39">
        <v>3</v>
      </c>
      <c r="M6" s="39"/>
      <c r="N6" s="42"/>
      <c r="O6" s="43"/>
      <c r="P6" s="38"/>
      <c r="Q6" s="55"/>
      <c r="R6" s="52"/>
      <c r="S6" s="44"/>
      <c r="T6" s="39"/>
      <c r="U6" s="40"/>
    </row>
    <row r="7" spans="2:21" s="18" customFormat="1" ht="57.6" x14ac:dyDescent="0.3">
      <c r="B7" s="64"/>
      <c r="C7" s="65"/>
      <c r="D7" s="65"/>
      <c r="E7" s="26" t="s">
        <v>22</v>
      </c>
      <c r="F7" s="26" t="s">
        <v>23</v>
      </c>
      <c r="G7" s="26" t="s">
        <v>24</v>
      </c>
      <c r="H7" s="108"/>
      <c r="I7" s="109">
        <v>44896</v>
      </c>
      <c r="J7" s="53"/>
      <c r="K7" s="21"/>
      <c r="L7" s="22"/>
      <c r="M7" s="22"/>
      <c r="N7" s="23"/>
      <c r="O7" s="17"/>
      <c r="P7" s="19"/>
      <c r="Q7" s="56"/>
      <c r="R7" s="53"/>
      <c r="S7" s="24"/>
      <c r="T7" s="22"/>
      <c r="U7" s="20"/>
    </row>
    <row r="8" spans="2:21" s="18" customFormat="1" ht="57.6" x14ac:dyDescent="0.3">
      <c r="B8" s="64"/>
      <c r="C8" s="65"/>
      <c r="D8" s="65"/>
      <c r="E8" s="26" t="s">
        <v>25</v>
      </c>
      <c r="F8" s="26" t="s">
        <v>26</v>
      </c>
      <c r="G8" s="26" t="s">
        <v>24</v>
      </c>
      <c r="H8" s="108"/>
      <c r="I8" s="109" t="s">
        <v>90</v>
      </c>
      <c r="J8" s="53"/>
      <c r="K8" s="21"/>
      <c r="L8" s="22"/>
      <c r="M8" s="22"/>
      <c r="N8" s="25"/>
      <c r="O8" s="17"/>
      <c r="P8" s="19"/>
      <c r="Q8" s="46"/>
      <c r="R8" s="53"/>
      <c r="S8" s="24"/>
      <c r="T8" s="22"/>
      <c r="U8" s="20"/>
    </row>
    <row r="9" spans="2:21" s="18" customFormat="1" ht="57.6" x14ac:dyDescent="0.3">
      <c r="B9" s="64"/>
      <c r="C9" s="65"/>
      <c r="D9" s="65"/>
      <c r="E9" s="26" t="s">
        <v>27</v>
      </c>
      <c r="F9" s="26" t="s">
        <v>28</v>
      </c>
      <c r="G9" s="26" t="s">
        <v>24</v>
      </c>
      <c r="H9" s="108"/>
      <c r="I9" s="109">
        <v>44774</v>
      </c>
      <c r="J9" s="53"/>
      <c r="K9" s="21"/>
      <c r="L9" s="22"/>
      <c r="M9" s="22"/>
      <c r="N9" s="25"/>
      <c r="O9" s="17"/>
      <c r="P9" s="19"/>
      <c r="Q9" s="46"/>
      <c r="R9" s="53"/>
      <c r="S9" s="23"/>
      <c r="T9" s="22"/>
      <c r="U9" s="20"/>
    </row>
    <row r="10" spans="2:21" s="18" customFormat="1" ht="43.2" x14ac:dyDescent="0.3">
      <c r="B10" s="64"/>
      <c r="C10" s="65"/>
      <c r="D10" s="65"/>
      <c r="E10" s="26" t="s">
        <v>29</v>
      </c>
      <c r="F10" s="26" t="s">
        <v>30</v>
      </c>
      <c r="G10" s="26" t="s">
        <v>24</v>
      </c>
      <c r="H10" s="108"/>
      <c r="I10" s="109">
        <v>44895</v>
      </c>
      <c r="J10" s="53"/>
      <c r="K10" s="21"/>
      <c r="L10" s="22"/>
      <c r="M10" s="22"/>
      <c r="N10" s="25"/>
      <c r="O10" s="23"/>
      <c r="P10" s="19"/>
      <c r="Q10" s="46"/>
      <c r="R10" s="53"/>
      <c r="S10" s="23"/>
      <c r="T10" s="22"/>
      <c r="U10" s="20"/>
    </row>
    <row r="11" spans="2:21" s="18" customFormat="1" ht="28.8" x14ac:dyDescent="0.3">
      <c r="B11" s="64"/>
      <c r="C11" s="65"/>
      <c r="D11" s="65"/>
      <c r="E11" s="26" t="s">
        <v>31</v>
      </c>
      <c r="F11" s="26" t="s">
        <v>32</v>
      </c>
      <c r="G11" s="26" t="s">
        <v>24</v>
      </c>
      <c r="H11" s="108"/>
      <c r="I11" s="109">
        <v>44803</v>
      </c>
      <c r="J11" s="53"/>
      <c r="K11" s="21"/>
      <c r="L11" s="22"/>
      <c r="M11" s="22"/>
      <c r="N11" s="25"/>
      <c r="O11" s="25"/>
      <c r="P11" s="19"/>
      <c r="Q11" s="46"/>
      <c r="R11" s="53"/>
      <c r="S11" s="23"/>
      <c r="T11" s="22"/>
      <c r="U11" s="20"/>
    </row>
    <row r="12" spans="2:21" s="18" customFormat="1" hidden="1" x14ac:dyDescent="0.3">
      <c r="B12" s="64"/>
      <c r="C12" s="65"/>
      <c r="D12" s="65"/>
      <c r="E12" s="26" t="s">
        <v>33</v>
      </c>
      <c r="F12" s="26" t="s">
        <v>34</v>
      </c>
      <c r="G12" s="26" t="s">
        <v>35</v>
      </c>
      <c r="H12" s="108"/>
      <c r="I12" s="109">
        <v>44742</v>
      </c>
      <c r="J12" s="53"/>
      <c r="K12" s="21"/>
      <c r="L12" s="22"/>
      <c r="M12" s="22"/>
      <c r="N12" s="25"/>
      <c r="O12" s="22"/>
      <c r="P12" s="22"/>
      <c r="Q12" s="46"/>
      <c r="R12" s="53"/>
      <c r="S12" s="23"/>
      <c r="T12" s="22"/>
      <c r="U12" s="27"/>
    </row>
    <row r="13" spans="2:21" s="18" customFormat="1" ht="57.6" x14ac:dyDescent="0.3">
      <c r="B13" s="64"/>
      <c r="C13" s="65"/>
      <c r="D13" s="65"/>
      <c r="E13" s="26" t="s">
        <v>36</v>
      </c>
      <c r="F13" s="26" t="s">
        <v>37</v>
      </c>
      <c r="G13" s="26" t="s">
        <v>38</v>
      </c>
      <c r="H13" s="108">
        <v>44562</v>
      </c>
      <c r="I13" s="109">
        <v>44926</v>
      </c>
      <c r="J13" s="53"/>
      <c r="K13" s="21"/>
      <c r="L13" s="22"/>
      <c r="M13" s="22"/>
      <c r="N13" s="25"/>
      <c r="O13" s="25"/>
      <c r="P13" s="25"/>
      <c r="Q13" s="57"/>
      <c r="R13" s="53"/>
      <c r="S13" s="23"/>
      <c r="T13" s="22"/>
      <c r="U13" s="20"/>
    </row>
    <row r="14" spans="2:21" s="18" customFormat="1" ht="61.8" customHeight="1" x14ac:dyDescent="0.3">
      <c r="B14" s="64"/>
      <c r="C14" s="65"/>
      <c r="D14" s="65"/>
      <c r="E14" s="26" t="s">
        <v>39</v>
      </c>
      <c r="F14" s="26" t="s">
        <v>40</v>
      </c>
      <c r="G14" s="26" t="s">
        <v>35</v>
      </c>
      <c r="H14" s="108">
        <v>44562</v>
      </c>
      <c r="I14" s="109">
        <v>44926</v>
      </c>
      <c r="J14" s="53"/>
      <c r="K14" s="21"/>
      <c r="L14" s="22"/>
      <c r="M14" s="22"/>
      <c r="N14" s="25"/>
      <c r="O14" s="19"/>
      <c r="P14" s="19"/>
      <c r="Q14" s="57"/>
      <c r="R14" s="53"/>
      <c r="S14" s="25"/>
      <c r="T14" s="22"/>
      <c r="U14" s="20"/>
    </row>
    <row r="15" spans="2:21" s="18" customFormat="1" ht="86.4" x14ac:dyDescent="0.3">
      <c r="B15" s="64"/>
      <c r="C15" s="65"/>
      <c r="D15" s="65"/>
      <c r="E15" s="26" t="s">
        <v>93</v>
      </c>
      <c r="F15" s="26" t="s">
        <v>41</v>
      </c>
      <c r="G15" s="26" t="s">
        <v>38</v>
      </c>
      <c r="H15" s="108">
        <v>44562</v>
      </c>
      <c r="I15" s="109">
        <v>44926</v>
      </c>
      <c r="J15" s="53"/>
      <c r="K15" s="21"/>
      <c r="L15" s="22"/>
      <c r="M15" s="22"/>
      <c r="N15" s="25"/>
      <c r="O15" s="19"/>
      <c r="P15" s="19"/>
      <c r="Q15" s="57"/>
      <c r="R15" s="53"/>
      <c r="S15" s="23"/>
      <c r="T15" s="22"/>
      <c r="U15" s="20"/>
    </row>
    <row r="16" spans="2:21" s="18" customFormat="1" ht="128.4" customHeight="1" x14ac:dyDescent="0.3">
      <c r="B16" s="64"/>
      <c r="C16" s="65"/>
      <c r="D16" s="65"/>
      <c r="E16" s="26" t="s">
        <v>95</v>
      </c>
      <c r="F16" s="26" t="s">
        <v>42</v>
      </c>
      <c r="G16" s="26" t="s">
        <v>43</v>
      </c>
      <c r="H16" s="108">
        <v>44562</v>
      </c>
      <c r="I16" s="109">
        <v>44926</v>
      </c>
      <c r="J16" s="53"/>
      <c r="K16" s="21"/>
      <c r="L16" s="22"/>
      <c r="M16" s="22"/>
      <c r="N16" s="24"/>
      <c r="O16" s="28"/>
      <c r="P16" s="19"/>
      <c r="Q16" s="57"/>
      <c r="R16" s="53"/>
      <c r="S16" s="23"/>
      <c r="T16" s="22"/>
      <c r="U16" s="20"/>
    </row>
    <row r="17" spans="2:21" s="18" customFormat="1" ht="43.2" x14ac:dyDescent="0.3">
      <c r="B17" s="64"/>
      <c r="C17" s="65"/>
      <c r="D17" s="65"/>
      <c r="E17" s="26" t="s">
        <v>94</v>
      </c>
      <c r="F17" s="26" t="s">
        <v>44</v>
      </c>
      <c r="G17" s="26" t="s">
        <v>43</v>
      </c>
      <c r="H17" s="108">
        <v>44562</v>
      </c>
      <c r="I17" s="109">
        <v>44926</v>
      </c>
      <c r="J17" s="53"/>
      <c r="K17" s="21"/>
      <c r="L17" s="22"/>
      <c r="M17" s="22"/>
      <c r="N17" s="24"/>
      <c r="O17" s="28"/>
      <c r="P17" s="22"/>
      <c r="Q17" s="57"/>
      <c r="R17" s="53"/>
      <c r="S17" s="23"/>
      <c r="T17" s="22"/>
      <c r="U17" s="20"/>
    </row>
    <row r="18" spans="2:21" s="18" customFormat="1" ht="43.2" x14ac:dyDescent="0.3">
      <c r="B18" s="64"/>
      <c r="C18" s="65"/>
      <c r="D18" s="65"/>
      <c r="E18" s="26" t="s">
        <v>45</v>
      </c>
      <c r="F18" s="26" t="s">
        <v>46</v>
      </c>
      <c r="G18" s="26" t="s">
        <v>47</v>
      </c>
      <c r="H18" s="108">
        <v>44562</v>
      </c>
      <c r="I18" s="109">
        <v>44926</v>
      </c>
      <c r="J18" s="53"/>
      <c r="K18" s="21"/>
      <c r="L18" s="22"/>
      <c r="M18" s="22"/>
      <c r="N18" s="24"/>
      <c r="O18" s="28"/>
      <c r="P18" s="29"/>
      <c r="Q18" s="58"/>
      <c r="R18" s="53"/>
      <c r="S18" s="23"/>
      <c r="T18" s="22"/>
      <c r="U18" s="20"/>
    </row>
    <row r="19" spans="2:21" s="18" customFormat="1" ht="43.2" x14ac:dyDescent="0.3">
      <c r="B19" s="64"/>
      <c r="C19" s="65"/>
      <c r="D19" s="65"/>
      <c r="E19" s="26" t="s">
        <v>48</v>
      </c>
      <c r="F19" s="26" t="s">
        <v>49</v>
      </c>
      <c r="G19" s="26" t="s">
        <v>50</v>
      </c>
      <c r="H19" s="108">
        <v>44562</v>
      </c>
      <c r="I19" s="109">
        <v>44926</v>
      </c>
      <c r="J19" s="53">
        <v>6</v>
      </c>
      <c r="K19" s="30" t="s">
        <v>91</v>
      </c>
      <c r="L19" s="31">
        <v>1</v>
      </c>
      <c r="M19" s="31"/>
      <c r="N19" s="24"/>
      <c r="O19" s="28"/>
      <c r="P19" s="32"/>
      <c r="Q19" s="57"/>
      <c r="R19" s="53"/>
      <c r="S19" s="23"/>
      <c r="T19" s="22"/>
      <c r="U19" s="20"/>
    </row>
    <row r="20" spans="2:21" s="122" customFormat="1" ht="72" x14ac:dyDescent="0.3">
      <c r="B20" s="64"/>
      <c r="C20" s="65"/>
      <c r="D20" s="65"/>
      <c r="E20" s="26" t="s">
        <v>51</v>
      </c>
      <c r="F20" s="26" t="s">
        <v>52</v>
      </c>
      <c r="G20" s="26" t="s">
        <v>50</v>
      </c>
      <c r="H20" s="108"/>
      <c r="I20" s="109">
        <v>44742</v>
      </c>
      <c r="J20" s="114">
        <v>1</v>
      </c>
      <c r="K20" s="115" t="s">
        <v>92</v>
      </c>
      <c r="L20" s="116">
        <v>1</v>
      </c>
      <c r="M20" s="116"/>
      <c r="N20" s="117"/>
      <c r="O20" s="118"/>
      <c r="P20" s="26"/>
      <c r="Q20" s="47"/>
      <c r="R20" s="114"/>
      <c r="S20" s="119"/>
      <c r="T20" s="120"/>
      <c r="U20" s="121"/>
    </row>
    <row r="21" spans="2:21" s="18" customFormat="1" ht="43.2" x14ac:dyDescent="0.3">
      <c r="B21" s="64"/>
      <c r="C21" s="65"/>
      <c r="D21" s="65"/>
      <c r="E21" s="26" t="s">
        <v>53</v>
      </c>
      <c r="F21" s="26"/>
      <c r="G21" s="26" t="s">
        <v>35</v>
      </c>
      <c r="H21" s="108"/>
      <c r="I21" s="109">
        <v>44651</v>
      </c>
      <c r="J21" s="53"/>
      <c r="K21" s="21"/>
      <c r="L21" s="22"/>
      <c r="M21" s="22"/>
      <c r="N21" s="24"/>
      <c r="O21" s="19"/>
      <c r="P21" s="19"/>
      <c r="Q21" s="57"/>
      <c r="R21" s="53"/>
      <c r="S21" s="23"/>
      <c r="T21" s="22"/>
      <c r="U21" s="20"/>
    </row>
    <row r="22" spans="2:21" s="18" customFormat="1" ht="28.8" x14ac:dyDescent="0.3">
      <c r="B22" s="64"/>
      <c r="C22" s="65"/>
      <c r="D22" s="65"/>
      <c r="E22" s="26" t="s">
        <v>54</v>
      </c>
      <c r="F22" s="26" t="s">
        <v>55</v>
      </c>
      <c r="G22" s="26" t="s">
        <v>56</v>
      </c>
      <c r="H22" s="108">
        <v>44562</v>
      </c>
      <c r="I22" s="109">
        <v>44926</v>
      </c>
      <c r="J22" s="53"/>
      <c r="K22" s="21"/>
      <c r="L22" s="22"/>
      <c r="M22" s="22"/>
      <c r="N22" s="24"/>
      <c r="O22" s="33"/>
      <c r="P22" s="33"/>
      <c r="Q22" s="59"/>
      <c r="R22" s="53"/>
      <c r="S22" s="23"/>
      <c r="T22" s="22"/>
      <c r="U22" s="20"/>
    </row>
    <row r="23" spans="2:21" s="18" customFormat="1" ht="57.6" x14ac:dyDescent="0.3">
      <c r="B23" s="64"/>
      <c r="C23" s="65"/>
      <c r="D23" s="65"/>
      <c r="E23" s="26" t="s">
        <v>57</v>
      </c>
      <c r="F23" s="26" t="s">
        <v>58</v>
      </c>
      <c r="G23" s="26" t="s">
        <v>59</v>
      </c>
      <c r="H23" s="108"/>
      <c r="I23" s="109">
        <v>44803</v>
      </c>
      <c r="J23" s="53"/>
      <c r="K23" s="21"/>
      <c r="L23" s="22"/>
      <c r="M23" s="22"/>
      <c r="N23" s="25"/>
      <c r="O23" s="24"/>
      <c r="P23" s="22"/>
      <c r="Q23" s="46"/>
      <c r="R23" s="53"/>
      <c r="S23" s="23"/>
      <c r="T23" s="22"/>
      <c r="U23" s="20"/>
    </row>
    <row r="24" spans="2:21" s="18" customFormat="1" ht="43.2" x14ac:dyDescent="0.3">
      <c r="B24" s="64"/>
      <c r="C24" s="65"/>
      <c r="D24" s="65"/>
      <c r="E24" s="26" t="s">
        <v>60</v>
      </c>
      <c r="F24" s="26" t="s">
        <v>61</v>
      </c>
      <c r="G24" s="26" t="s">
        <v>62</v>
      </c>
      <c r="H24" s="108">
        <v>44652</v>
      </c>
      <c r="I24" s="109">
        <v>44926</v>
      </c>
      <c r="J24" s="53"/>
      <c r="K24" s="21"/>
      <c r="L24" s="22"/>
      <c r="M24" s="22"/>
      <c r="N24" s="25"/>
      <c r="O24" s="22"/>
      <c r="P24" s="22"/>
      <c r="Q24" s="46"/>
      <c r="R24" s="53"/>
      <c r="S24" s="23"/>
      <c r="T24" s="22"/>
      <c r="U24" s="20"/>
    </row>
    <row r="25" spans="2:21" s="18" customFormat="1" ht="100.8" x14ac:dyDescent="0.3">
      <c r="B25" s="64"/>
      <c r="C25" s="65"/>
      <c r="D25" s="65"/>
      <c r="E25" s="26" t="s">
        <v>63</v>
      </c>
      <c r="F25" s="26" t="s">
        <v>64</v>
      </c>
      <c r="G25" s="26" t="s">
        <v>65</v>
      </c>
      <c r="H25" s="108">
        <v>44562</v>
      </c>
      <c r="I25" s="109">
        <v>44926</v>
      </c>
      <c r="J25" s="53"/>
      <c r="K25" s="21"/>
      <c r="L25" s="22"/>
      <c r="M25" s="22"/>
      <c r="N25" s="24"/>
      <c r="O25" s="33"/>
      <c r="P25" s="33"/>
      <c r="Q25" s="60"/>
      <c r="R25" s="53"/>
      <c r="S25" s="23"/>
      <c r="T25" s="22"/>
      <c r="U25" s="20"/>
    </row>
    <row r="26" spans="2:21" s="18" customFormat="1" ht="43.2" x14ac:dyDescent="0.3">
      <c r="B26" s="64"/>
      <c r="C26" s="65"/>
      <c r="D26" s="65"/>
      <c r="E26" s="26" t="s">
        <v>66</v>
      </c>
      <c r="F26" s="26" t="s">
        <v>67</v>
      </c>
      <c r="G26" s="26" t="s">
        <v>68</v>
      </c>
      <c r="H26" s="108">
        <v>44562</v>
      </c>
      <c r="I26" s="109">
        <v>44926</v>
      </c>
      <c r="J26" s="53">
        <v>0</v>
      </c>
      <c r="K26" s="21">
        <f>+J26/L26</f>
        <v>0</v>
      </c>
      <c r="L26" s="22">
        <v>2</v>
      </c>
      <c r="M26" s="22"/>
      <c r="N26" s="24"/>
      <c r="O26" s="24"/>
      <c r="P26" s="19"/>
      <c r="Q26" s="46"/>
      <c r="R26" s="53"/>
      <c r="S26" s="23"/>
      <c r="T26" s="22"/>
      <c r="U26" s="20"/>
    </row>
    <row r="27" spans="2:21" s="18" customFormat="1" ht="129.6" x14ac:dyDescent="0.3">
      <c r="B27" s="64"/>
      <c r="C27" s="65"/>
      <c r="D27" s="65"/>
      <c r="E27" s="26" t="s">
        <v>69</v>
      </c>
      <c r="F27" s="26" t="s">
        <v>70</v>
      </c>
      <c r="G27" s="26" t="s">
        <v>71</v>
      </c>
      <c r="H27" s="108">
        <v>44562</v>
      </c>
      <c r="I27" s="109">
        <v>44926</v>
      </c>
      <c r="J27" s="53"/>
      <c r="K27" s="21"/>
      <c r="L27" s="22"/>
      <c r="M27" s="22"/>
      <c r="N27" s="24"/>
      <c r="O27" s="24"/>
      <c r="P27" s="22"/>
      <c r="Q27" s="46"/>
      <c r="R27" s="53"/>
      <c r="S27" s="23"/>
      <c r="T27" s="22"/>
      <c r="U27" s="20"/>
    </row>
    <row r="28" spans="2:21" s="18" customFormat="1" ht="57.6" x14ac:dyDescent="0.3">
      <c r="B28" s="64"/>
      <c r="C28" s="65"/>
      <c r="D28" s="65"/>
      <c r="E28" s="26" t="s">
        <v>72</v>
      </c>
      <c r="F28" s="26" t="s">
        <v>58</v>
      </c>
      <c r="G28" s="26" t="s">
        <v>73</v>
      </c>
      <c r="H28" s="108">
        <v>44562</v>
      </c>
      <c r="I28" s="109">
        <v>44926</v>
      </c>
      <c r="J28" s="53"/>
      <c r="K28" s="21"/>
      <c r="L28" s="22"/>
      <c r="M28" s="22"/>
      <c r="N28" s="24"/>
      <c r="O28" s="19"/>
      <c r="P28" s="19"/>
      <c r="Q28" s="57"/>
      <c r="R28" s="53"/>
      <c r="S28" s="23"/>
      <c r="T28" s="22"/>
      <c r="U28" s="20"/>
    </row>
    <row r="29" spans="2:21" s="18" customFormat="1" ht="28.8" x14ac:dyDescent="0.3">
      <c r="B29" s="64"/>
      <c r="C29" s="65"/>
      <c r="D29" s="65"/>
      <c r="E29" s="26" t="s">
        <v>74</v>
      </c>
      <c r="F29" s="26" t="s">
        <v>75</v>
      </c>
      <c r="G29" s="26" t="s">
        <v>62</v>
      </c>
      <c r="H29" s="108">
        <v>44562</v>
      </c>
      <c r="I29" s="109">
        <v>44926</v>
      </c>
      <c r="J29" s="53"/>
      <c r="K29" s="21"/>
      <c r="L29" s="22"/>
      <c r="M29" s="22"/>
      <c r="N29" s="24"/>
      <c r="O29" s="22"/>
      <c r="P29" s="22"/>
      <c r="Q29" s="46"/>
      <c r="R29" s="53"/>
      <c r="S29" s="23"/>
      <c r="T29" s="22"/>
      <c r="U29" s="20"/>
    </row>
    <row r="30" spans="2:21" s="18" customFormat="1" ht="86.4" x14ac:dyDescent="0.3">
      <c r="B30" s="64"/>
      <c r="C30" s="65"/>
      <c r="D30" s="65"/>
      <c r="E30" s="26" t="s">
        <v>76</v>
      </c>
      <c r="F30" s="26" t="s">
        <v>77</v>
      </c>
      <c r="G30" s="26" t="s">
        <v>78</v>
      </c>
      <c r="H30" s="108"/>
      <c r="I30" s="109">
        <v>44742</v>
      </c>
      <c r="J30" s="53"/>
      <c r="K30" s="21"/>
      <c r="L30" s="22"/>
      <c r="M30" s="22"/>
      <c r="N30" s="24"/>
      <c r="O30" s="22"/>
      <c r="P30" s="19"/>
      <c r="Q30" s="46"/>
      <c r="R30" s="53"/>
      <c r="S30" s="23"/>
      <c r="T30" s="22"/>
      <c r="U30" s="20"/>
    </row>
    <row r="31" spans="2:21" s="18" customFormat="1" ht="28.8" x14ac:dyDescent="0.3">
      <c r="B31" s="64"/>
      <c r="C31" s="65"/>
      <c r="D31" s="65"/>
      <c r="E31" s="26" t="s">
        <v>109</v>
      </c>
      <c r="F31" s="26" t="s">
        <v>79</v>
      </c>
      <c r="G31" s="26" t="s">
        <v>21</v>
      </c>
      <c r="H31" s="108">
        <v>44562</v>
      </c>
      <c r="I31" s="109">
        <v>44926</v>
      </c>
      <c r="J31" s="53">
        <v>3</v>
      </c>
      <c r="K31" s="21">
        <f>+J31/L31</f>
        <v>1</v>
      </c>
      <c r="L31" s="22">
        <v>3</v>
      </c>
      <c r="M31" s="22"/>
      <c r="N31" s="24"/>
      <c r="O31" s="24"/>
      <c r="P31" s="19"/>
      <c r="Q31" s="56"/>
      <c r="R31" s="53"/>
      <c r="S31" s="23"/>
      <c r="T31" s="22"/>
      <c r="U31" s="20"/>
    </row>
    <row r="32" spans="2:21" s="18" customFormat="1" ht="33" customHeight="1" x14ac:dyDescent="0.3">
      <c r="B32" s="64"/>
      <c r="C32" s="65"/>
      <c r="D32" s="65"/>
      <c r="E32" s="26" t="s">
        <v>107</v>
      </c>
      <c r="F32" s="26" t="s">
        <v>80</v>
      </c>
      <c r="G32" s="26" t="s">
        <v>81</v>
      </c>
      <c r="H32" s="108">
        <v>44562</v>
      </c>
      <c r="I32" s="109">
        <v>44926</v>
      </c>
      <c r="J32" s="53"/>
      <c r="K32" s="21"/>
      <c r="L32" s="22"/>
      <c r="M32" s="22"/>
      <c r="N32" s="24"/>
      <c r="O32" s="22"/>
      <c r="P32" s="22"/>
      <c r="Q32" s="46"/>
      <c r="R32" s="53"/>
      <c r="S32" s="23"/>
      <c r="T32" s="22"/>
      <c r="U32" s="20"/>
    </row>
    <row r="33" spans="2:21" s="18" customFormat="1" ht="49.2" customHeight="1" x14ac:dyDescent="0.3">
      <c r="B33" s="64"/>
      <c r="C33" s="65"/>
      <c r="D33" s="65"/>
      <c r="E33" s="26" t="s">
        <v>108</v>
      </c>
      <c r="F33" s="26" t="s">
        <v>80</v>
      </c>
      <c r="G33" s="26" t="s">
        <v>81</v>
      </c>
      <c r="H33" s="108">
        <v>44562</v>
      </c>
      <c r="I33" s="109">
        <v>44926</v>
      </c>
      <c r="J33" s="53"/>
      <c r="K33" s="21"/>
      <c r="L33" s="22"/>
      <c r="M33" s="22"/>
      <c r="N33" s="24"/>
      <c r="O33" s="22"/>
      <c r="P33" s="22"/>
      <c r="Q33" s="46"/>
      <c r="R33" s="53"/>
      <c r="S33" s="23"/>
      <c r="T33" s="22"/>
      <c r="U33" s="20"/>
    </row>
    <row r="34" spans="2:21" s="18" customFormat="1" ht="41.4" customHeight="1" x14ac:dyDescent="0.3">
      <c r="B34" s="64"/>
      <c r="C34" s="65"/>
      <c r="D34" s="65"/>
      <c r="E34" s="26" t="s">
        <v>106</v>
      </c>
      <c r="F34" s="26" t="s">
        <v>80</v>
      </c>
      <c r="G34" s="26" t="s">
        <v>81</v>
      </c>
      <c r="H34" s="108">
        <v>44562</v>
      </c>
      <c r="I34" s="109">
        <v>44926</v>
      </c>
      <c r="J34" s="53"/>
      <c r="K34" s="21"/>
      <c r="L34" s="22"/>
      <c r="M34" s="22"/>
      <c r="N34" s="24"/>
      <c r="O34" s="22"/>
      <c r="P34" s="22"/>
      <c r="Q34" s="46"/>
      <c r="R34" s="53"/>
      <c r="S34" s="23"/>
      <c r="T34" s="22"/>
      <c r="U34" s="20"/>
    </row>
    <row r="35" spans="2:21" s="18" customFormat="1" ht="46.2" customHeight="1" x14ac:dyDescent="0.3">
      <c r="B35" s="64"/>
      <c r="C35" s="65"/>
      <c r="D35" s="65"/>
      <c r="E35" s="26" t="s">
        <v>105</v>
      </c>
      <c r="F35" s="26" t="s">
        <v>80</v>
      </c>
      <c r="G35" s="26" t="s">
        <v>81</v>
      </c>
      <c r="H35" s="108">
        <v>44562</v>
      </c>
      <c r="I35" s="109">
        <v>44926</v>
      </c>
      <c r="J35" s="53"/>
      <c r="K35" s="21"/>
      <c r="L35" s="22"/>
      <c r="M35" s="22"/>
      <c r="N35" s="24"/>
      <c r="O35" s="22"/>
      <c r="P35" s="22"/>
      <c r="Q35" s="46"/>
      <c r="R35" s="53"/>
      <c r="S35" s="23"/>
      <c r="T35" s="22"/>
      <c r="U35" s="20"/>
    </row>
    <row r="36" spans="2:21" s="18" customFormat="1" ht="54.6" customHeight="1" x14ac:dyDescent="0.3">
      <c r="B36" s="64"/>
      <c r="C36" s="65"/>
      <c r="D36" s="65"/>
      <c r="E36" s="26" t="s">
        <v>104</v>
      </c>
      <c r="F36" s="26" t="s">
        <v>80</v>
      </c>
      <c r="G36" s="26" t="s">
        <v>35</v>
      </c>
      <c r="H36" s="108">
        <v>44562</v>
      </c>
      <c r="I36" s="109">
        <v>44926</v>
      </c>
      <c r="J36" s="53"/>
      <c r="K36" s="21"/>
      <c r="L36" s="22"/>
      <c r="M36" s="22"/>
      <c r="N36" s="24"/>
      <c r="O36" s="22"/>
      <c r="P36" s="19"/>
      <c r="Q36" s="46"/>
      <c r="R36" s="53"/>
      <c r="S36" s="23"/>
      <c r="T36" s="22"/>
      <c r="U36" s="20"/>
    </row>
    <row r="37" spans="2:21" s="18" customFormat="1" ht="60.6" customHeight="1" x14ac:dyDescent="0.3">
      <c r="B37" s="64"/>
      <c r="C37" s="65"/>
      <c r="D37" s="65"/>
      <c r="E37" s="26" t="s">
        <v>103</v>
      </c>
      <c r="F37" s="26" t="s">
        <v>80</v>
      </c>
      <c r="G37" s="26" t="s">
        <v>35</v>
      </c>
      <c r="H37" s="108">
        <v>44562</v>
      </c>
      <c r="I37" s="109">
        <v>44926</v>
      </c>
      <c r="J37" s="53"/>
      <c r="K37" s="21"/>
      <c r="L37" s="22"/>
      <c r="M37" s="22"/>
      <c r="N37" s="24"/>
      <c r="O37" s="22"/>
      <c r="P37" s="19"/>
      <c r="Q37" s="46"/>
      <c r="R37" s="53"/>
      <c r="S37" s="23"/>
      <c r="T37" s="22"/>
      <c r="U37" s="20"/>
    </row>
    <row r="38" spans="2:21" s="18" customFormat="1" ht="43.2" customHeight="1" x14ac:dyDescent="0.3">
      <c r="B38" s="64"/>
      <c r="C38" s="65"/>
      <c r="D38" s="65"/>
      <c r="E38" s="26" t="s">
        <v>102</v>
      </c>
      <c r="F38" s="26" t="s">
        <v>80</v>
      </c>
      <c r="G38" s="26" t="s">
        <v>35</v>
      </c>
      <c r="H38" s="108">
        <v>44562</v>
      </c>
      <c r="I38" s="109">
        <v>44926</v>
      </c>
      <c r="J38" s="53"/>
      <c r="K38" s="21"/>
      <c r="L38" s="22"/>
      <c r="M38" s="22"/>
      <c r="N38" s="24"/>
      <c r="O38" s="22"/>
      <c r="P38" s="19"/>
      <c r="Q38" s="46"/>
      <c r="R38" s="53"/>
      <c r="S38" s="23"/>
      <c r="T38" s="22"/>
      <c r="U38" s="20"/>
    </row>
    <row r="39" spans="2:21" s="18" customFormat="1" ht="54.6" customHeight="1" x14ac:dyDescent="0.3">
      <c r="B39" s="64"/>
      <c r="C39" s="65"/>
      <c r="D39" s="65"/>
      <c r="E39" s="26" t="s">
        <v>101</v>
      </c>
      <c r="F39" s="26" t="s">
        <v>80</v>
      </c>
      <c r="G39" s="26" t="s">
        <v>24</v>
      </c>
      <c r="H39" s="108">
        <v>44562</v>
      </c>
      <c r="I39" s="109">
        <v>44926</v>
      </c>
      <c r="J39" s="53"/>
      <c r="K39" s="21"/>
      <c r="L39" s="22"/>
      <c r="M39" s="22"/>
      <c r="N39" s="25"/>
      <c r="O39" s="25"/>
      <c r="P39" s="22"/>
      <c r="Q39" s="46"/>
      <c r="R39" s="53"/>
      <c r="S39" s="23"/>
      <c r="T39" s="22"/>
      <c r="U39" s="20"/>
    </row>
    <row r="40" spans="2:21" s="18" customFormat="1" ht="43.2" customHeight="1" x14ac:dyDescent="0.3">
      <c r="B40" s="64"/>
      <c r="C40" s="65"/>
      <c r="D40" s="65"/>
      <c r="E40" s="26" t="s">
        <v>100</v>
      </c>
      <c r="F40" s="26" t="s">
        <v>80</v>
      </c>
      <c r="G40" s="26" t="s">
        <v>24</v>
      </c>
      <c r="H40" s="108">
        <v>44562</v>
      </c>
      <c r="I40" s="109">
        <v>44926</v>
      </c>
      <c r="J40" s="53"/>
      <c r="K40" s="21"/>
      <c r="L40" s="22"/>
      <c r="M40" s="22"/>
      <c r="N40" s="25"/>
      <c r="O40" s="22"/>
      <c r="P40" s="22"/>
      <c r="Q40" s="46"/>
      <c r="R40" s="53"/>
      <c r="S40" s="23"/>
      <c r="T40" s="22"/>
      <c r="U40" s="20"/>
    </row>
    <row r="41" spans="2:21" s="18" customFormat="1" ht="43.2" customHeight="1" x14ac:dyDescent="0.3">
      <c r="B41" s="69"/>
      <c r="C41" s="70"/>
      <c r="D41" s="70"/>
      <c r="E41" s="71" t="s">
        <v>99</v>
      </c>
      <c r="F41" s="71" t="s">
        <v>80</v>
      </c>
      <c r="G41" s="71" t="s">
        <v>81</v>
      </c>
      <c r="H41" s="110">
        <v>44562</v>
      </c>
      <c r="I41" s="111">
        <v>44926</v>
      </c>
      <c r="J41" s="72"/>
      <c r="K41" s="73"/>
      <c r="L41" s="74"/>
      <c r="M41" s="74"/>
      <c r="N41" s="75"/>
      <c r="O41" s="74"/>
      <c r="P41" s="74"/>
      <c r="Q41" s="76"/>
      <c r="R41" s="72"/>
      <c r="S41" s="77"/>
      <c r="T41" s="74"/>
      <c r="U41" s="78"/>
    </row>
    <row r="42" spans="2:21" s="18" customFormat="1" ht="85.8" customHeight="1" x14ac:dyDescent="0.3">
      <c r="B42" s="69"/>
      <c r="C42" s="70"/>
      <c r="D42" s="70"/>
      <c r="E42" s="71" t="s">
        <v>98</v>
      </c>
      <c r="F42" s="71" t="s">
        <v>86</v>
      </c>
      <c r="G42" s="71" t="s">
        <v>87</v>
      </c>
      <c r="H42" s="110">
        <v>44562</v>
      </c>
      <c r="I42" s="111">
        <v>44681</v>
      </c>
      <c r="J42" s="72"/>
      <c r="K42" s="73"/>
      <c r="L42" s="79" t="s">
        <v>86</v>
      </c>
      <c r="M42" s="74"/>
      <c r="N42" s="75"/>
      <c r="O42" s="74"/>
      <c r="P42" s="74"/>
      <c r="Q42" s="76"/>
      <c r="R42" s="72"/>
      <c r="S42" s="77"/>
      <c r="T42" s="74"/>
      <c r="U42" s="78"/>
    </row>
    <row r="43" spans="2:21" s="18" customFormat="1" ht="84" customHeight="1" x14ac:dyDescent="0.3">
      <c r="B43" s="69"/>
      <c r="C43" s="70"/>
      <c r="D43" s="70"/>
      <c r="E43" s="71" t="s">
        <v>96</v>
      </c>
      <c r="F43" s="71" t="s">
        <v>88</v>
      </c>
      <c r="G43" s="71" t="s">
        <v>87</v>
      </c>
      <c r="H43" s="110">
        <v>44562</v>
      </c>
      <c r="I43" s="111">
        <v>44926</v>
      </c>
      <c r="J43" s="72"/>
      <c r="K43" s="73"/>
      <c r="L43" s="79" t="s">
        <v>88</v>
      </c>
      <c r="M43" s="74"/>
      <c r="N43" s="75"/>
      <c r="O43" s="74"/>
      <c r="P43" s="74"/>
      <c r="Q43" s="76"/>
      <c r="R43" s="72"/>
      <c r="S43" s="77"/>
      <c r="T43" s="74"/>
      <c r="U43" s="78"/>
    </row>
    <row r="44" spans="2:21" s="18" customFormat="1" ht="123.6" customHeight="1" thickBot="1" x14ac:dyDescent="0.35">
      <c r="B44" s="66"/>
      <c r="C44" s="67"/>
      <c r="D44" s="67"/>
      <c r="E44" s="68" t="s">
        <v>97</v>
      </c>
      <c r="F44" s="68" t="s">
        <v>89</v>
      </c>
      <c r="G44" s="68" t="s">
        <v>87</v>
      </c>
      <c r="H44" s="112">
        <v>44562</v>
      </c>
      <c r="I44" s="113">
        <v>44926</v>
      </c>
      <c r="J44" s="54"/>
      <c r="K44" s="35"/>
      <c r="L44" s="80" t="s">
        <v>89</v>
      </c>
      <c r="M44" s="36"/>
      <c r="N44" s="45"/>
      <c r="O44" s="45"/>
      <c r="P44" s="36"/>
      <c r="Q44" s="48"/>
      <c r="R44" s="54"/>
      <c r="S44" s="37"/>
      <c r="T44" s="36"/>
      <c r="U44" s="34"/>
    </row>
    <row r="45" spans="2:21" x14ac:dyDescent="0.3">
      <c r="N45" s="9"/>
    </row>
  </sheetData>
  <autoFilter ref="A4:U44">
    <filterColumn colId="7" showButton="0"/>
    <filterColumn colId="9" showButton="0"/>
    <filterColumn colId="10" showButton="0"/>
  </autoFilter>
  <mergeCells count="20">
    <mergeCell ref="B2:B3"/>
    <mergeCell ref="O4:O5"/>
    <mergeCell ref="R4:R5"/>
    <mergeCell ref="B4:B5"/>
    <mergeCell ref="E4:E5"/>
    <mergeCell ref="F4:F5"/>
    <mergeCell ref="G4:G5"/>
    <mergeCell ref="H4:I4"/>
    <mergeCell ref="P4:P5"/>
    <mergeCell ref="C4:C5"/>
    <mergeCell ref="D4:D5"/>
    <mergeCell ref="C2:I2"/>
    <mergeCell ref="C3:I3"/>
    <mergeCell ref="T4:T5"/>
    <mergeCell ref="J4:L4"/>
    <mergeCell ref="U4:U5"/>
    <mergeCell ref="S4:S5"/>
    <mergeCell ref="N4:N5"/>
    <mergeCell ref="Q4:Q5"/>
    <mergeCell ref="M4:M5"/>
  </mergeCells>
  <conditionalFormatting sqref="T6:T44">
    <cfRule type="cellIs" dxfId="4" priority="1" stopIfTrue="1" operator="equal">
      <formula>#REF!</formula>
    </cfRule>
    <cfRule type="cellIs" dxfId="3" priority="2" stopIfTrue="1" operator="equal">
      <formula>#REF!</formula>
    </cfRule>
    <cfRule type="cellIs" dxfId="2" priority="3" stopIfTrue="1" operator="equal">
      <formula>#REF!</formula>
    </cfRule>
    <cfRule type="cellIs" dxfId="1" priority="4" stopIfTrue="1" operator="equal">
      <formula>#REF!</formula>
    </cfRule>
    <cfRule type="cellIs" dxfId="0" priority="5" stopIfTrue="1" operator="equal">
      <formula>#REF!</formula>
    </cfRule>
  </conditionalFormatting>
  <dataValidations xWindow="857" yWindow="366" count="3">
    <dataValidation allowBlank="1" showInputMessage="1" showErrorMessage="1" promptTitle="Fecha de Seguimiento" prompt="Registrar la fecha del registro y el seguimiento realizado a la Acción o actividad formulada." sqref="N4:P5"/>
    <dataValidation errorStyle="information" allowBlank="1" showInputMessage="1" showErrorMessage="1" errorTitle="Indicador" error="Formular un indicador por la acción o por las diferentes actividades que se planteen con el fin de eliminar el hallazgo" promptTitle="Indicador" prompt="Formular un indicador por la acción o por cada una de las diferentes actividades que se planteen con el fin de eliminar el hallazgo" sqref="J4:M4"/>
    <dataValidation type="list" allowBlank="1" showInputMessage="1" showErrorMessage="1" sqref="T6:T44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75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66a734e-d0ea-4b9e-8c38-f6696adae39a">
      <UserInfo>
        <DisplayName>Martha Liliana Duran Cortes</DisplayName>
        <AccountId>26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DEE9C559339BA4B91EEB9C197C45BB3" ma:contentTypeVersion="4" ma:contentTypeDescription="Crear nuevo documento." ma:contentTypeScope="" ma:versionID="114299533f60b1f7477457567c6f3bbd">
  <xsd:schema xmlns:xsd="http://www.w3.org/2001/XMLSchema" xmlns:xs="http://www.w3.org/2001/XMLSchema" xmlns:p="http://schemas.microsoft.com/office/2006/metadata/properties" xmlns:ns2="41781c58-884f-4487-a13d-40c85b525a3f" xmlns:ns3="a66a734e-d0ea-4b9e-8c38-f6696adae39a" targetNamespace="http://schemas.microsoft.com/office/2006/metadata/properties" ma:root="true" ma:fieldsID="71b894fce799585f4b470199d90ba8d3" ns2:_="" ns3:_="">
    <xsd:import namespace="41781c58-884f-4487-a13d-40c85b525a3f"/>
    <xsd:import namespace="a66a734e-d0ea-4b9e-8c38-f6696adae3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81c58-884f-4487-a13d-40c85b525a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6a734e-d0ea-4b9e-8c38-f6696adae39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4570E6-CE74-4BA3-B492-AC3DCE0B0358}">
  <ds:schemaRefs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41781c58-884f-4487-a13d-40c85b525a3f"/>
    <ds:schemaRef ds:uri="a66a734e-d0ea-4b9e-8c38-f6696adae39a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FB6EE9C-614C-4C31-9235-454D7C9651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781c58-884f-4487-a13d-40c85b525a3f"/>
    <ds:schemaRef ds:uri="a66a734e-d0ea-4b9e-8c38-f6696adae3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1F13E2C-2C38-45F0-9390-5477DE4E4A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</vt:lpstr>
    </vt:vector>
  </TitlesOfParts>
  <Manager/>
  <Company>UNHCR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Nestor Julian Rodriguez Torres</cp:lastModifiedBy>
  <cp:revision/>
  <dcterms:created xsi:type="dcterms:W3CDTF">2021-03-25T20:01:49Z</dcterms:created>
  <dcterms:modified xsi:type="dcterms:W3CDTF">2022-02-01T02:47:28Z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0x010100BDEE9C559339BA4B91EEB9C197C45BB3</vt:lpwstr>
  </property>
</Properties>
</file>