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<sst xmlns="http://schemas.openxmlformats.org/spreadsheetml/2006/main" count="31" uniqueCount="29">
  <si>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INGRESOS PROYECTADOS</t>
  </si>
  <si>
    <t>No. Boletas</t>
  </si>
  <si>
    <t>valor Boleta</t>
  </si>
  <si>
    <t>Proyectado a Recaudar</t>
  </si>
  <si>
    <t>COSTO PLAN PREMIOS</t>
  </si>
  <si>
    <t>Costos totales aproximados Plan de premios</t>
  </si>
  <si>
    <t>Derechos Explotación (14% sobre lo proyectado a recaudar)</t>
  </si>
  <si>
    <t>Gastos de Administración (1% sobre Derechos de Explotación)</t>
  </si>
  <si>
    <t>1. TOTAL GASTOS</t>
  </si>
  <si>
    <t>VALOR COMERCIAL</t>
  </si>
  <si>
    <t>GANACIA OCASIONAL</t>
  </si>
  <si>
    <t>OTROS COSTOS</t>
  </si>
  <si>
    <t>TOTAL</t>
  </si>
  <si>
    <t>Ganancia ocasional (DIAN)</t>
  </si>
  <si>
    <t>SEGUROS Y MATRICULA</t>
  </si>
  <si>
    <t>DESCRIPCIÓN DE BIENES</t>
  </si>
  <si>
    <t>Utilización de Resultados (1%)*</t>
  </si>
  <si>
    <t>Impresión y comercialización de rifa</t>
  </si>
  <si>
    <t>UTILIDAD (Ingresos - gastos)</t>
  </si>
  <si>
    <t>Menos IVA del 16%</t>
  </si>
  <si>
    <t>VALORES A PAGAR EN LA LOTERÍA DE BOGOTÁ</t>
  </si>
  <si>
    <t>VALOR TOTAL A PAGAR EN LA LOTERÍA</t>
  </si>
  <si>
    <t xml:space="preserve">COSTOS GENERALES </t>
  </si>
  <si>
    <t>Valor a pagar en la Lotería de Bogotá</t>
  </si>
  <si>
    <t>* Sólo aplica cuando van a utilizar los resultados de la Lotería de Bogotá.</t>
  </si>
  <si>
    <t>Digitar la sumatoria del valor de los bienes a sortear que tengan un valor inferior a $1,206,000</t>
  </si>
  <si>
    <t>Digitar la sumatoria del valor de los bienes a sortear que tengan un valor superior a $1,206,001</t>
  </si>
  <si>
    <t>SIMULADOR COSTOS PROYECTADO DE RIFAS</t>
  </si>
  <si>
    <t>LOTERIA DE BOGOTA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</si>
</sst>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3" fontId="41" fillId="33" borderId="0" xfId="0" applyNumberFormat="1" applyFont="1" applyFill="1" applyBorder="1" applyAlignment="1">
      <alignment horizontal="center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3" fontId="43" fillId="33" borderId="0" xfId="0" applyNumberFormat="1" applyFont="1" applyFill="1" applyAlignment="1">
      <alignment horizontal="center" vertical="center" wrapText="1"/>
    </xf>
    <xf numFmtId="3" fontId="43" fillId="33" borderId="0" xfId="0" applyNumberFormat="1" applyFont="1" applyFill="1" applyAlignment="1">
      <alignment horizontal="right" vertical="center" wrapText="1"/>
    </xf>
    <xf numFmtId="0" fontId="42" fillId="0" borderId="12" xfId="0" applyFont="1" applyFill="1" applyBorder="1" applyAlignment="1">
      <alignment horizontal="center"/>
    </xf>
    <xf numFmtId="3" fontId="44" fillId="34" borderId="13" xfId="0" applyNumberFormat="1" applyFont="1" applyFill="1" applyBorder="1" applyAlignment="1">
      <alignment horizontal="right" vertical="center" wrapText="1"/>
    </xf>
    <xf numFmtId="3" fontId="44" fillId="34" borderId="11" xfId="0" applyNumberFormat="1" applyFont="1" applyFill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3" fontId="45" fillId="34" borderId="14" xfId="0" applyNumberFormat="1" applyFont="1" applyFill="1" applyBorder="1" applyAlignment="1">
      <alignment horizontal="right" vertical="center" wrapText="1"/>
    </xf>
    <xf numFmtId="3" fontId="45" fillId="34" borderId="15" xfId="0" applyNumberFormat="1" applyFont="1" applyFill="1" applyBorder="1" applyAlignment="1">
      <alignment horizontal="right" vertical="center" wrapText="1"/>
    </xf>
    <xf numFmtId="3" fontId="45" fillId="34" borderId="16" xfId="0" applyNumberFormat="1" applyFont="1" applyFill="1" applyBorder="1" applyAlignment="1">
      <alignment horizontal="right" vertical="center" wrapText="1"/>
    </xf>
    <xf numFmtId="3" fontId="45" fillId="34" borderId="17" xfId="0" applyNumberFormat="1" applyFont="1" applyFill="1" applyBorder="1" applyAlignment="1">
      <alignment horizontal="right"/>
    </xf>
    <xf numFmtId="3" fontId="45" fillId="34" borderId="15" xfId="0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 applyProtection="1">
      <alignment horizontal="right"/>
      <protection locked="0"/>
    </xf>
    <xf numFmtId="0" fontId="45" fillId="0" borderId="15" xfId="0" applyFont="1" applyBorder="1" applyAlignment="1" applyProtection="1">
      <alignment horizontal="right"/>
      <protection locked="0"/>
    </xf>
    <xf numFmtId="3" fontId="45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3" fontId="44" fillId="34" borderId="21" xfId="0" applyNumberFormat="1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center" vertical="center"/>
    </xf>
    <xf numFmtId="3" fontId="44" fillId="34" borderId="11" xfId="0" applyNumberFormat="1" applyFont="1" applyFill="1" applyBorder="1" applyAlignment="1">
      <alignment horizontal="right" vertical="center"/>
    </xf>
    <xf numFmtId="3" fontId="45" fillId="34" borderId="22" xfId="0" applyNumberFormat="1" applyFont="1" applyFill="1" applyBorder="1" applyAlignment="1">
      <alignment horizontal="right" vertical="center" wrapText="1"/>
    </xf>
    <xf numFmtId="3" fontId="45" fillId="34" borderId="23" xfId="0" applyNumberFormat="1" applyFont="1" applyFill="1" applyBorder="1" applyAlignment="1">
      <alignment horizontal="right" vertical="center" wrapText="1"/>
    </xf>
    <xf numFmtId="3" fontId="44" fillId="34" borderId="22" xfId="0" applyNumberFormat="1" applyFont="1" applyFill="1" applyBorder="1" applyAlignment="1">
      <alignment horizontal="right" vertical="center" wrapText="1"/>
    </xf>
    <xf numFmtId="3" fontId="44" fillId="34" borderId="23" xfId="0" applyNumberFormat="1" applyFont="1" applyFill="1" applyBorder="1" applyAlignment="1">
      <alignment horizontal="right" vertical="center" wrapText="1"/>
    </xf>
    <xf numFmtId="3" fontId="42" fillId="0" borderId="24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2" fillId="0" borderId="25" xfId="0" applyNumberFormat="1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3" fontId="46" fillId="0" borderId="27" xfId="0" applyNumberFormat="1" applyFont="1" applyBorder="1" applyAlignment="1">
      <alignment horizontal="center" vertical="center" wrapText="1"/>
    </xf>
    <xf numFmtId="3" fontId="46" fillId="0" borderId="28" xfId="0" applyNumberFormat="1" applyFont="1" applyBorder="1" applyAlignment="1">
      <alignment horizontal="center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3" fontId="46" fillId="0" borderId="30" xfId="0" applyNumberFormat="1" applyFont="1" applyBorder="1" applyAlignment="1">
      <alignment horizontal="center" vertical="center" wrapText="1"/>
    </xf>
    <xf numFmtId="3" fontId="46" fillId="0" borderId="22" xfId="0" applyNumberFormat="1" applyFont="1" applyBorder="1" applyAlignment="1" applyProtection="1">
      <alignment horizontal="center" vertical="center" wrapText="1"/>
      <protection locked="0"/>
    </xf>
    <xf numFmtId="3" fontId="46" fillId="0" borderId="23" xfId="0" applyNumberFormat="1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46" fillId="0" borderId="32" xfId="0" applyNumberFormat="1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 wrapText="1"/>
    </xf>
    <xf numFmtId="3" fontId="46" fillId="0" borderId="31" xfId="0" applyNumberFormat="1" applyFont="1" applyBorder="1" applyAlignment="1" applyProtection="1">
      <alignment horizontal="center" vertical="center" wrapText="1"/>
      <protection locked="0"/>
    </xf>
    <xf numFmtId="3" fontId="45" fillId="34" borderId="31" xfId="0" applyNumberFormat="1" applyFont="1" applyFill="1" applyBorder="1" applyAlignment="1">
      <alignment horizontal="right" vertical="center" wrapText="1"/>
    </xf>
    <xf numFmtId="3" fontId="44" fillId="34" borderId="31" xfId="0" applyNumberFormat="1" applyFont="1" applyFill="1" applyBorder="1" applyAlignment="1">
      <alignment horizontal="righ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3" fontId="43" fillId="0" borderId="34" xfId="0" applyNumberFormat="1" applyFont="1" applyBorder="1" applyAlignment="1">
      <alignment horizontal="left" vertical="center" wrapText="1"/>
    </xf>
    <xf numFmtId="3" fontId="43" fillId="0" borderId="35" xfId="0" applyNumberFormat="1" applyFont="1" applyBorder="1" applyAlignment="1">
      <alignment horizontal="left" vertical="center" wrapText="1"/>
    </xf>
    <xf numFmtId="3" fontId="43" fillId="0" borderId="36" xfId="0" applyNumberFormat="1" applyFont="1" applyBorder="1" applyAlignment="1">
      <alignment horizontal="left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3" fontId="43" fillId="0" borderId="37" xfId="0" applyNumberFormat="1" applyFont="1" applyBorder="1" applyAlignment="1">
      <alignment horizontal="left" vertical="center" wrapText="1"/>
    </xf>
    <xf numFmtId="3" fontId="43" fillId="0" borderId="38" xfId="0" applyNumberFormat="1" applyFont="1" applyBorder="1" applyAlignment="1">
      <alignment horizontal="left" vertical="center" wrapText="1"/>
    </xf>
    <xf numFmtId="3" fontId="43" fillId="0" borderId="39" xfId="0" applyNumberFormat="1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34" xfId="0" applyFont="1" applyBorder="1" applyAlignment="1">
      <alignment horizontal="left"/>
    </xf>
    <xf numFmtId="0" fontId="46" fillId="0" borderId="35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37" xfId="0" applyFont="1" applyBorder="1" applyAlignment="1">
      <alignment horizontal="left"/>
    </xf>
    <xf numFmtId="0" fontId="46" fillId="0" borderId="38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47" fillId="0" borderId="0" xfId="0" applyFont="1" applyAlignment="1">
      <alignment horizontal="center"/>
    </xf>
    <xf numFmtId="3" fontId="43" fillId="0" borderId="40" xfId="0" applyNumberFormat="1" applyFont="1" applyBorder="1" applyAlignment="1">
      <alignment horizontal="left" vertical="center" wrapText="1"/>
    </xf>
    <xf numFmtId="3" fontId="43" fillId="0" borderId="41" xfId="0" applyNumberFormat="1" applyFont="1" applyBorder="1" applyAlignment="1">
      <alignment horizontal="left" vertical="center" wrapText="1"/>
    </xf>
    <xf numFmtId="3" fontId="43" fillId="0" borderId="42" xfId="0" applyNumberFormat="1" applyFont="1" applyBorder="1" applyAlignment="1">
      <alignment horizontal="left" vertical="center" wrapText="1"/>
    </xf>
    <xf numFmtId="3" fontId="42" fillId="0" borderId="24" xfId="0" applyNumberFormat="1" applyFont="1" applyFill="1" applyBorder="1" applyAlignment="1">
      <alignment horizontal="left" vertical="center" wrapText="1"/>
    </xf>
    <xf numFmtId="3" fontId="42" fillId="0" borderId="13" xfId="0" applyNumberFormat="1" applyFont="1" applyFill="1" applyBorder="1" applyAlignment="1">
      <alignment horizontal="left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2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3" fontId="41" fillId="0" borderId="43" xfId="0" applyNumberFormat="1" applyFont="1" applyBorder="1" applyAlignment="1" applyProtection="1">
      <alignment horizontal="center" vertical="center" wrapText="1"/>
      <protection locked="0"/>
    </xf>
    <xf numFmtId="3" fontId="41" fillId="0" borderId="26" xfId="0" applyNumberFormat="1" applyFont="1" applyBorder="1" applyAlignment="1" applyProtection="1">
      <alignment horizontal="center" vertical="center" wrapText="1"/>
      <protection locked="0"/>
    </xf>
    <xf numFmtId="3" fontId="41" fillId="0" borderId="12" xfId="0" applyNumberFormat="1" applyFont="1" applyBorder="1" applyAlignment="1" applyProtection="1">
      <alignment horizontal="center" vertical="center" wrapText="1"/>
      <protection locked="0"/>
    </xf>
    <xf numFmtId="3" fontId="41" fillId="0" borderId="1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647700</xdr:colOff>
      <xdr:row>4</xdr:row>
      <xdr:rowOff>19050</xdr:rowOff>
    </xdr:to>
    <xdr:pic>
      <xdr:nvPicPr>
        <xdr:cNvPr id="1" name="3 Imagen" descr="LOGO SO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showGridLines="0" showRowColHeaders="0" tabSelected="1" zoomScalePageLayoutView="0" workbookViewId="0" topLeftCell="A1">
      <selection activeCell="I13" sqref="I13"/>
    </sheetView>
  </sheetViews>
  <sheetFormatPr defaultColWidth="11.421875" defaultRowHeight="15"/>
  <cols>
    <col min="1" max="1" width="3.7109375" style="0" customWidth="1"/>
    <col min="3" max="3" width="33.28125" style="0" customWidth="1"/>
    <col min="4" max="4" width="13.140625" style="0" customWidth="1"/>
    <col min="5" max="5" width="12.57421875" style="0" customWidth="1"/>
    <col min="6" max="6" width="14.00390625" style="1" customWidth="1"/>
    <col min="7" max="7" width="3.7109375" style="0" customWidth="1"/>
  </cols>
  <sheetData>
    <row r="1" ht="15"/>
    <row r="2" spans="2:6" ht="23.25">
      <c r="B2" s="84" t="s">
        <v>28</v>
      </c>
      <c r="C2" s="84"/>
      <c r="D2" s="84"/>
      <c r="E2" s="84"/>
      <c r="F2" s="84"/>
    </row>
    <row r="3" spans="2:6" ht="23.25">
      <c r="B3" s="84" t="s">
        <v>27</v>
      </c>
      <c r="C3" s="84"/>
      <c r="D3" s="84"/>
      <c r="E3" s="84"/>
      <c r="F3" s="84"/>
    </row>
    <row r="4" ht="15"/>
    <row r="5" ht="15.75" thickBot="1"/>
    <row r="6" spans="2:6" s="28" customFormat="1" ht="15" customHeight="1" thickBot="1">
      <c r="B6" s="52" t="s">
        <v>27</v>
      </c>
      <c r="C6" s="53"/>
      <c r="D6" s="53"/>
      <c r="E6" s="53"/>
      <c r="F6" s="54"/>
    </row>
    <row r="7" spans="2:6" ht="15" customHeight="1" thickBot="1">
      <c r="B7" s="9"/>
      <c r="C7" s="9"/>
      <c r="D7" s="9"/>
      <c r="E7" s="9"/>
      <c r="F7" s="10"/>
    </row>
    <row r="8" spans="2:6" s="28" customFormat="1" ht="15" customHeight="1" thickBot="1">
      <c r="B8" s="52" t="s">
        <v>0</v>
      </c>
      <c r="C8" s="53"/>
      <c r="D8" s="53"/>
      <c r="E8" s="53"/>
      <c r="F8" s="54"/>
    </row>
    <row r="9" spans="2:6" s="30" customFormat="1" ht="15" customHeight="1" thickBot="1">
      <c r="B9" s="31" t="s">
        <v>1</v>
      </c>
      <c r="C9" s="43" t="s">
        <v>2</v>
      </c>
      <c r="D9" s="44"/>
      <c r="E9" s="45"/>
      <c r="F9" s="32" t="s">
        <v>3</v>
      </c>
    </row>
    <row r="10" spans="2:6" ht="19.5" customHeight="1" thickBot="1">
      <c r="B10" s="96"/>
      <c r="C10" s="97"/>
      <c r="D10" s="98"/>
      <c r="E10" s="99"/>
      <c r="F10" s="17">
        <f>C10*B10</f>
        <v>0</v>
      </c>
    </row>
    <row r="11" spans="2:6" ht="15" customHeight="1" thickBot="1">
      <c r="B11" s="11"/>
      <c r="C11" s="11"/>
      <c r="D11" s="11"/>
      <c r="E11" s="11"/>
      <c r="F11" s="12"/>
    </row>
    <row r="12" spans="2:6" s="28" customFormat="1" ht="19.5" customHeight="1" thickBot="1">
      <c r="B12" s="40" t="s">
        <v>19</v>
      </c>
      <c r="C12" s="41"/>
      <c r="D12" s="41"/>
      <c r="E12" s="42"/>
      <c r="F12" s="18">
        <f>F10/1.16</f>
        <v>0</v>
      </c>
    </row>
    <row r="13" spans="2:6" s="2" customFormat="1" ht="15" customHeight="1" thickBot="1">
      <c r="B13" s="11"/>
      <c r="C13" s="11"/>
      <c r="D13" s="11"/>
      <c r="E13" s="11"/>
      <c r="F13" s="13"/>
    </row>
    <row r="14" spans="2:6" s="29" customFormat="1" ht="19.5" customHeight="1" thickBot="1">
      <c r="B14" s="55" t="s">
        <v>4</v>
      </c>
      <c r="C14" s="56"/>
      <c r="D14" s="57"/>
      <c r="E14" s="57"/>
      <c r="F14" s="58"/>
    </row>
    <row r="15" spans="2:6" s="3" customFormat="1" ht="19.5" customHeight="1" thickBot="1">
      <c r="B15" s="64" t="s">
        <v>15</v>
      </c>
      <c r="C15" s="65"/>
      <c r="D15" s="7" t="s">
        <v>9</v>
      </c>
      <c r="E15" s="7" t="s">
        <v>10</v>
      </c>
      <c r="F15" s="8" t="s">
        <v>12</v>
      </c>
    </row>
    <row r="16" spans="2:6" ht="19.5" customHeight="1">
      <c r="B16" s="59" t="s">
        <v>26</v>
      </c>
      <c r="C16" s="60"/>
      <c r="D16" s="61"/>
      <c r="E16" s="62">
        <f>D16*0.2</f>
        <v>0</v>
      </c>
      <c r="F16" s="63">
        <f>SUM(D16:E16)</f>
        <v>0</v>
      </c>
    </row>
    <row r="17" spans="2:6" ht="19.5" customHeight="1">
      <c r="B17" s="48"/>
      <c r="C17" s="49"/>
      <c r="D17" s="51"/>
      <c r="E17" s="37"/>
      <c r="F17" s="39"/>
    </row>
    <row r="18" spans="2:6" ht="19.5" customHeight="1">
      <c r="B18" s="46" t="s">
        <v>25</v>
      </c>
      <c r="C18" s="47"/>
      <c r="D18" s="50"/>
      <c r="E18" s="36"/>
      <c r="F18" s="38">
        <f>SUM(D18:E18)</f>
        <v>0</v>
      </c>
    </row>
    <row r="19" spans="2:6" ht="19.5" customHeight="1" thickBot="1">
      <c r="B19" s="48"/>
      <c r="C19" s="49"/>
      <c r="D19" s="51"/>
      <c r="E19" s="37"/>
      <c r="F19" s="39"/>
    </row>
    <row r="20" spans="2:6" ht="19.5" customHeight="1" thickBot="1">
      <c r="B20" s="88" t="s">
        <v>5</v>
      </c>
      <c r="C20" s="89"/>
      <c r="D20" s="19">
        <f>SUM(D16:D19)</f>
        <v>0</v>
      </c>
      <c r="E20" s="19">
        <f>SUM(E16:E19)</f>
        <v>0</v>
      </c>
      <c r="F20" s="17">
        <f>SUM(F16:F19)</f>
        <v>0</v>
      </c>
    </row>
    <row r="21" spans="2:6" ht="15" customHeight="1" thickBot="1">
      <c r="B21" s="9"/>
      <c r="C21" s="9"/>
      <c r="D21" s="9"/>
      <c r="E21" s="9"/>
      <c r="F21" s="10"/>
    </row>
    <row r="22" spans="2:6" s="28" customFormat="1" ht="19.5" customHeight="1" thickBot="1">
      <c r="B22" s="90" t="s">
        <v>20</v>
      </c>
      <c r="C22" s="91"/>
      <c r="D22" s="92"/>
      <c r="E22" s="92"/>
      <c r="F22" s="93"/>
    </row>
    <row r="23" spans="2:9" ht="19.5" customHeight="1">
      <c r="B23" s="75" t="s">
        <v>6</v>
      </c>
      <c r="C23" s="76"/>
      <c r="D23" s="76"/>
      <c r="E23" s="77"/>
      <c r="F23" s="20">
        <f>F12*0.14</f>
        <v>0</v>
      </c>
      <c r="I23" s="4"/>
    </row>
    <row r="24" spans="2:9" ht="19.5" customHeight="1">
      <c r="B24" s="78" t="s">
        <v>7</v>
      </c>
      <c r="C24" s="79"/>
      <c r="D24" s="79"/>
      <c r="E24" s="80"/>
      <c r="F24" s="21">
        <f>F23*0.01</f>
        <v>0</v>
      </c>
      <c r="I24" s="4"/>
    </row>
    <row r="25" spans="2:6" ht="19.5" customHeight="1" thickBot="1">
      <c r="B25" s="81" t="s">
        <v>16</v>
      </c>
      <c r="C25" s="82"/>
      <c r="D25" s="82"/>
      <c r="E25" s="83"/>
      <c r="F25" s="22">
        <f>F20*0.01</f>
        <v>0</v>
      </c>
    </row>
    <row r="26" spans="2:6" ht="19.5" customHeight="1" thickBot="1">
      <c r="B26" s="94" t="s">
        <v>21</v>
      </c>
      <c r="C26" s="95"/>
      <c r="D26" s="16"/>
      <c r="E26" s="16"/>
      <c r="F26" s="18">
        <f>SUM(F23:F25)</f>
        <v>0</v>
      </c>
    </row>
    <row r="27" spans="2:6" ht="15" customHeight="1" thickBot="1">
      <c r="B27" s="9"/>
      <c r="C27" s="14"/>
      <c r="D27" s="14"/>
      <c r="E27" s="14"/>
      <c r="F27" s="15"/>
    </row>
    <row r="28" spans="2:6" s="28" customFormat="1" ht="19.5" customHeight="1" thickBot="1">
      <c r="B28" s="90" t="s">
        <v>22</v>
      </c>
      <c r="C28" s="91"/>
      <c r="D28" s="92"/>
      <c r="E28" s="92"/>
      <c r="F28" s="93"/>
    </row>
    <row r="29" spans="2:6" ht="19.5" customHeight="1">
      <c r="B29" s="85" t="s">
        <v>5</v>
      </c>
      <c r="C29" s="86"/>
      <c r="D29" s="86"/>
      <c r="E29" s="87"/>
      <c r="F29" s="23">
        <f>F20</f>
        <v>0</v>
      </c>
    </row>
    <row r="30" spans="2:6" ht="19.5" customHeight="1">
      <c r="B30" s="66" t="s">
        <v>23</v>
      </c>
      <c r="C30" s="67"/>
      <c r="D30" s="67"/>
      <c r="E30" s="68"/>
      <c r="F30" s="24">
        <f>F26</f>
        <v>0</v>
      </c>
    </row>
    <row r="31" spans="2:6" ht="19.5" customHeight="1">
      <c r="B31" s="66" t="s">
        <v>13</v>
      </c>
      <c r="C31" s="67"/>
      <c r="D31" s="67"/>
      <c r="E31" s="68"/>
      <c r="F31" s="24">
        <f>E20</f>
        <v>0</v>
      </c>
    </row>
    <row r="32" spans="2:6" ht="19.5" customHeight="1">
      <c r="B32" s="66" t="s">
        <v>17</v>
      </c>
      <c r="C32" s="67"/>
      <c r="D32" s="67"/>
      <c r="E32" s="68"/>
      <c r="F32" s="25">
        <v>0</v>
      </c>
    </row>
    <row r="33" spans="2:6" ht="19.5" customHeight="1">
      <c r="B33" s="66" t="s">
        <v>11</v>
      </c>
      <c r="C33" s="67"/>
      <c r="D33" s="67"/>
      <c r="E33" s="68"/>
      <c r="F33" s="26">
        <v>0</v>
      </c>
    </row>
    <row r="34" spans="2:6" ht="19.5" customHeight="1" thickBot="1">
      <c r="B34" s="72" t="s">
        <v>14</v>
      </c>
      <c r="C34" s="73"/>
      <c r="D34" s="73"/>
      <c r="E34" s="74"/>
      <c r="F34" s="27">
        <v>0</v>
      </c>
    </row>
    <row r="35" spans="2:6" s="28" customFormat="1" ht="19.5" customHeight="1" thickBot="1">
      <c r="B35" s="69" t="s">
        <v>8</v>
      </c>
      <c r="C35" s="70"/>
      <c r="D35" s="70"/>
      <c r="E35" s="71"/>
      <c r="F35" s="33">
        <f>SUM(F29:F34)</f>
        <v>0</v>
      </c>
    </row>
    <row r="36" spans="2:6" ht="15" customHeight="1" thickBot="1">
      <c r="B36" s="9"/>
      <c r="C36" s="9"/>
      <c r="D36" s="9"/>
      <c r="E36" s="9"/>
      <c r="F36" s="10"/>
    </row>
    <row r="37" spans="2:6" s="28" customFormat="1" ht="19.5" customHeight="1" thickBot="1">
      <c r="B37" s="69" t="s">
        <v>18</v>
      </c>
      <c r="C37" s="71"/>
      <c r="D37" s="34"/>
      <c r="E37" s="34"/>
      <c r="F37" s="35">
        <f>F10-F35</f>
        <v>0</v>
      </c>
    </row>
    <row r="38" spans="2:6" s="5" customFormat="1" ht="15" customHeight="1">
      <c r="B38" s="5" t="s">
        <v>24</v>
      </c>
      <c r="F38" s="6"/>
    </row>
    <row r="39" ht="19.5" customHeight="1"/>
  </sheetData>
  <sheetProtection password="A3F9" sheet="1" objects="1" scenarios="1"/>
  <mergeCells count="32">
    <mergeCell ref="B3:F3"/>
    <mergeCell ref="B2:F2"/>
    <mergeCell ref="B29:E29"/>
    <mergeCell ref="B37:C37"/>
    <mergeCell ref="B20:C20"/>
    <mergeCell ref="B22:F22"/>
    <mergeCell ref="B26:C26"/>
    <mergeCell ref="B28:F28"/>
    <mergeCell ref="B30:E30"/>
    <mergeCell ref="B32:E32"/>
    <mergeCell ref="B31:E31"/>
    <mergeCell ref="B33:E33"/>
    <mergeCell ref="B35:E35"/>
    <mergeCell ref="B34:E34"/>
    <mergeCell ref="B23:E23"/>
    <mergeCell ref="B24:E24"/>
    <mergeCell ref="B25:E25"/>
    <mergeCell ref="B6:F6"/>
    <mergeCell ref="B8:F8"/>
    <mergeCell ref="B14:F14"/>
    <mergeCell ref="B16:C17"/>
    <mergeCell ref="D16:D17"/>
    <mergeCell ref="E16:E17"/>
    <mergeCell ref="F16:F17"/>
    <mergeCell ref="B15:C15"/>
    <mergeCell ref="E18:E19"/>
    <mergeCell ref="F18:F19"/>
    <mergeCell ref="B12:E12"/>
    <mergeCell ref="C9:E9"/>
    <mergeCell ref="C10:E10"/>
    <mergeCell ref="B18:C19"/>
    <mergeCell ref="D18:D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lillar</dc:creator>
  <cp:keywords/>
  <dc:description/>
  <cp:lastModifiedBy>JUAN GABRIEL LOZANO</cp:lastModifiedBy>
  <cp:lastPrinted>2011-09-27T14:19:29Z</cp:lastPrinted>
  <dcterms:created xsi:type="dcterms:W3CDTF">2011-03-31T16:46:29Z</dcterms:created>
  <dcterms:modified xsi:type="dcterms:W3CDTF">2011-09-27T17:09:08Z</dcterms:modified>
  <cp:category/>
  <cp:version/>
  <cp:contentType/>
  <cp:contentStatus/>
</cp:coreProperties>
</file>